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art365.sharepoint.com/sites/workspaces/southern/Sharing Boite a Outils/02- MULTI MARQUES/PROMO/Spé/2024/Q4 - 141024 au 311224/"/>
    </mc:Choice>
  </mc:AlternateContent>
  <xr:revisionPtr revIDLastSave="321" documentId="8_{550FC7C8-03A3-413E-BA1C-293C6F0EE4D7}" xr6:coauthVersionLast="47" xr6:coauthVersionMax="47" xr10:uidLastSave="{A3945280-1063-44DD-A7D7-792766388523}"/>
  <bookViews>
    <workbookView xWindow="-108" yWindow="-108" windowWidth="23256" windowHeight="11964" tabRatio="784" xr2:uid="{00000000-000D-0000-FFFF-FFFF00000000}"/>
  </bookViews>
  <sheets>
    <sheet name="Bon de Commande PFA 2024" sheetId="23" r:id="rId1"/>
    <sheet name="Simplifié" sheetId="22" r:id="rId2"/>
  </sheets>
  <definedNames>
    <definedName name="_xlnm._FilterDatabase" localSheetId="0" hidden="1">'Bon de Commande PFA 2024'!$A$12:$BO$158</definedName>
    <definedName name="_xlnm.Print_Area" localSheetId="0">'Bon de Commande PFA 2024'!$A$1:$P$160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2" l="1"/>
  <c r="N45" i="23" l="1"/>
  <c r="P45" i="23"/>
  <c r="N99" i="23" l="1"/>
  <c r="P99" i="23"/>
  <c r="P58" i="23"/>
  <c r="P17" i="23"/>
  <c r="N58" i="23"/>
  <c r="N17" i="23"/>
  <c r="N20" i="23"/>
  <c r="P20" i="23"/>
  <c r="N57" i="23"/>
  <c r="P57" i="23"/>
  <c r="P59" i="23"/>
  <c r="P60" i="23"/>
  <c r="N59" i="23"/>
  <c r="N60" i="23"/>
  <c r="P102" i="23"/>
  <c r="P108" i="23"/>
  <c r="N108" i="23"/>
  <c r="N102" i="23"/>
  <c r="N107" i="23"/>
  <c r="P107" i="23"/>
  <c r="N101" i="23"/>
  <c r="P101" i="23"/>
  <c r="P18" i="23"/>
  <c r="N18" i="23"/>
  <c r="N16" i="23"/>
  <c r="P16" i="23"/>
  <c r="P46" i="23"/>
  <c r="P38" i="23"/>
  <c r="N46" i="23"/>
  <c r="N38" i="23"/>
  <c r="N19" i="23"/>
  <c r="P19" i="23"/>
  <c r="P15" i="23"/>
  <c r="P14" i="23"/>
  <c r="P13" i="23"/>
  <c r="N15" i="23"/>
  <c r="N14" i="23"/>
  <c r="N13" i="23"/>
  <c r="N142" i="23"/>
  <c r="N143" i="23"/>
  <c r="N144" i="23"/>
  <c r="N145" i="23"/>
  <c r="P145" i="23" s="1"/>
  <c r="N146" i="23"/>
  <c r="N147" i="23"/>
  <c r="N148" i="23"/>
  <c r="P148" i="23" s="1"/>
  <c r="N149" i="23"/>
  <c r="P149" i="23" s="1"/>
  <c r="N150" i="23"/>
  <c r="P150" i="23" s="1"/>
  <c r="N140" i="23"/>
  <c r="N136" i="23"/>
  <c r="P136" i="23" s="1"/>
  <c r="N151" i="23"/>
  <c r="P151" i="23" s="1"/>
  <c r="N152" i="23"/>
  <c r="N153" i="23"/>
  <c r="N141" i="23"/>
  <c r="P141" i="23" s="1"/>
  <c r="P142" i="23"/>
  <c r="P143" i="23"/>
  <c r="P144" i="23"/>
  <c r="P146" i="23"/>
  <c r="P147" i="23"/>
  <c r="P140" i="23"/>
  <c r="P152" i="23"/>
  <c r="P153" i="23"/>
  <c r="P26" i="23"/>
  <c r="P25" i="23"/>
  <c r="N26" i="23"/>
  <c r="N25" i="23"/>
  <c r="N47" i="23"/>
  <c r="P47" i="23"/>
  <c r="N122" i="23"/>
  <c r="N123" i="23"/>
  <c r="P122" i="23"/>
  <c r="P123" i="23"/>
  <c r="B139" i="22"/>
  <c r="B8" i="22"/>
  <c r="B2" i="22"/>
  <c r="B3" i="22"/>
  <c r="N21" i="23"/>
  <c r="B6" i="22" s="1"/>
  <c r="N22" i="23"/>
  <c r="B7" i="22" s="1"/>
  <c r="N27" i="23"/>
  <c r="B9" i="22" s="1"/>
  <c r="N28" i="23"/>
  <c r="B10" i="22" s="1"/>
  <c r="N29" i="23"/>
  <c r="B11" i="22" s="1"/>
  <c r="N30" i="23"/>
  <c r="B12" i="22" s="1"/>
  <c r="N31" i="23"/>
  <c r="B13" i="22" s="1"/>
  <c r="N32" i="23"/>
  <c r="B14" i="22" s="1"/>
  <c r="N33" i="23"/>
  <c r="B15" i="22" s="1"/>
  <c r="N34" i="23"/>
  <c r="B16" i="22" s="1"/>
  <c r="N35" i="23"/>
  <c r="B17" i="22" s="1"/>
  <c r="N36" i="23"/>
  <c r="B18" i="22" s="1"/>
  <c r="N39" i="23"/>
  <c r="B19" i="22" s="1"/>
  <c r="N41" i="23"/>
  <c r="B20" i="22" s="1"/>
  <c r="N44" i="23"/>
  <c r="B21" i="22" s="1"/>
  <c r="N42" i="23"/>
  <c r="B22" i="22" s="1"/>
  <c r="N40" i="23"/>
  <c r="B23" i="22" s="1"/>
  <c r="N43" i="23"/>
  <c r="B24" i="22" s="1"/>
  <c r="B25" i="22"/>
  <c r="B26" i="22"/>
  <c r="B27" i="22"/>
  <c r="B28" i="22"/>
  <c r="B29" i="22"/>
  <c r="B30" i="22"/>
  <c r="B31" i="22"/>
  <c r="B32" i="22"/>
  <c r="B33" i="22"/>
  <c r="B34" i="22"/>
  <c r="B35" i="22"/>
  <c r="N37" i="23"/>
  <c r="B36" i="22" s="1"/>
  <c r="N48" i="23"/>
  <c r="B37" i="22" s="1"/>
  <c r="N49" i="23"/>
  <c r="B38" i="22" s="1"/>
  <c r="B39" i="22"/>
  <c r="B40" i="22"/>
  <c r="B41" i="22"/>
  <c r="B42" i="22"/>
  <c r="B43" i="22"/>
  <c r="N50" i="23"/>
  <c r="B44" i="22" s="1"/>
  <c r="N51" i="23"/>
  <c r="B45" i="22" s="1"/>
  <c r="B46" i="22"/>
  <c r="N52" i="23"/>
  <c r="B47" i="22" s="1"/>
  <c r="N53" i="23"/>
  <c r="B48" i="22" s="1"/>
  <c r="N54" i="23"/>
  <c r="B49" i="22" s="1"/>
  <c r="N55" i="23"/>
  <c r="B50" i="22" s="1"/>
  <c r="N56" i="23"/>
  <c r="B51" i="22" s="1"/>
  <c r="N61" i="23"/>
  <c r="B52" i="22" s="1"/>
  <c r="N62" i="23"/>
  <c r="B53" i="22" s="1"/>
  <c r="N63" i="23"/>
  <c r="B54" i="22" s="1"/>
  <c r="N64" i="23"/>
  <c r="B55" i="22" s="1"/>
  <c r="N65" i="23"/>
  <c r="B56" i="22" s="1"/>
  <c r="N66" i="23"/>
  <c r="N67" i="23"/>
  <c r="B58" i="22" s="1"/>
  <c r="N68" i="23"/>
  <c r="B59" i="22" s="1"/>
  <c r="N69" i="23"/>
  <c r="B60" i="22" s="1"/>
  <c r="N70" i="23"/>
  <c r="B61" i="22" s="1"/>
  <c r="N71" i="23"/>
  <c r="B62" i="22" s="1"/>
  <c r="N72" i="23"/>
  <c r="B63" i="22" s="1"/>
  <c r="N73" i="23"/>
  <c r="B64" i="22" s="1"/>
  <c r="N74" i="23"/>
  <c r="B65" i="22" s="1"/>
  <c r="N75" i="23"/>
  <c r="B66" i="22" s="1"/>
  <c r="N76" i="23"/>
  <c r="B67" i="22" s="1"/>
  <c r="N77" i="23"/>
  <c r="N78" i="23"/>
  <c r="N79" i="23"/>
  <c r="B68" i="22"/>
  <c r="N80" i="23"/>
  <c r="B69" i="22" s="1"/>
  <c r="N82" i="23"/>
  <c r="B70" i="22" s="1"/>
  <c r="N83" i="23"/>
  <c r="B71" i="22" s="1"/>
  <c r="N81" i="23"/>
  <c r="B72" i="22" s="1"/>
  <c r="N97" i="23"/>
  <c r="B73" i="22" s="1"/>
  <c r="N98" i="23"/>
  <c r="B74" i="22" s="1"/>
  <c r="N84" i="23"/>
  <c r="B75" i="22" s="1"/>
  <c r="N85" i="23"/>
  <c r="B76" i="22" s="1"/>
  <c r="N86" i="23"/>
  <c r="B77" i="22" s="1"/>
  <c r="N87" i="23"/>
  <c r="B78" i="22" s="1"/>
  <c r="N88" i="23"/>
  <c r="B79" i="22" s="1"/>
  <c r="N89" i="23"/>
  <c r="B80" i="22" s="1"/>
  <c r="N90" i="23"/>
  <c r="B81" i="22" s="1"/>
  <c r="N91" i="23"/>
  <c r="B82" i="22" s="1"/>
  <c r="N92" i="23"/>
  <c r="B83" i="22" s="1"/>
  <c r="N93" i="23"/>
  <c r="B84" i="22" s="1"/>
  <c r="N94" i="23"/>
  <c r="B85" i="22" s="1"/>
  <c r="N96" i="23"/>
  <c r="B86" i="22" s="1"/>
  <c r="N95" i="23"/>
  <c r="B87" i="22" s="1"/>
  <c r="B88" i="22"/>
  <c r="B89" i="22"/>
  <c r="B90" i="22"/>
  <c r="B91" i="22"/>
  <c r="B92" i="22"/>
  <c r="B93" i="22"/>
  <c r="N105" i="23"/>
  <c r="B94" i="22" s="1"/>
  <c r="N111" i="23"/>
  <c r="B95" i="22" s="1"/>
  <c r="N100" i="23"/>
  <c r="B96" i="22" s="1"/>
  <c r="N106" i="23"/>
  <c r="B97" i="22" s="1"/>
  <c r="N112" i="23"/>
  <c r="B98" i="22" s="1"/>
  <c r="B99" i="22"/>
  <c r="N104" i="23"/>
  <c r="B100" i="22" s="1"/>
  <c r="N110" i="23"/>
  <c r="B101" i="22" s="1"/>
  <c r="N103" i="23"/>
  <c r="B102" i="22" s="1"/>
  <c r="N109" i="23"/>
  <c r="B103" i="22" s="1"/>
  <c r="N113" i="23"/>
  <c r="B104" i="22" s="1"/>
  <c r="N114" i="23"/>
  <c r="B105" i="22" s="1"/>
  <c r="N115" i="23"/>
  <c r="B106" i="22" s="1"/>
  <c r="N116" i="23"/>
  <c r="B107" i="22" s="1"/>
  <c r="N117" i="23"/>
  <c r="B108" i="22" s="1"/>
  <c r="B109" i="22"/>
  <c r="B110" i="22"/>
  <c r="N118" i="23"/>
  <c r="B111" i="22" s="1"/>
  <c r="N119" i="23"/>
  <c r="B112" i="22" s="1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N120" i="23"/>
  <c r="B129" i="22" s="1"/>
  <c r="N121" i="23"/>
  <c r="B130" i="22" s="1"/>
  <c r="N124" i="23"/>
  <c r="B131" i="22" s="1"/>
  <c r="N125" i="23"/>
  <c r="B132" i="22" s="1"/>
  <c r="N126" i="23"/>
  <c r="B133" i="22" s="1"/>
  <c r="B134" i="22"/>
  <c r="B135" i="22"/>
  <c r="N127" i="23"/>
  <c r="B136" i="22" s="1"/>
  <c r="N128" i="23"/>
  <c r="B137" i="22" s="1"/>
  <c r="B138" i="22"/>
  <c r="N154" i="23"/>
  <c r="B140" i="22" s="1"/>
  <c r="N155" i="23"/>
  <c r="B141" i="22" s="1"/>
  <c r="B142" i="22"/>
  <c r="N156" i="23"/>
  <c r="B143" i="22" s="1"/>
  <c r="N157" i="23"/>
  <c r="B144" i="22" s="1"/>
  <c r="N158" i="23"/>
  <c r="B145" i="22" s="1"/>
  <c r="B146" i="22"/>
  <c r="N129" i="23"/>
  <c r="N130" i="23"/>
  <c r="N131" i="23"/>
  <c r="N132" i="23"/>
  <c r="N133" i="23"/>
  <c r="N134" i="23"/>
  <c r="N135" i="23"/>
  <c r="N137" i="23"/>
  <c r="N138" i="23"/>
  <c r="N139" i="23"/>
  <c r="B57" i="22"/>
  <c r="N24" i="23" l="1"/>
  <c r="B5" i="22" s="1"/>
  <c r="N23" i="23"/>
  <c r="B4" i="22" s="1"/>
  <c r="P132" i="23"/>
  <c r="P65" i="23"/>
  <c r="P134" i="23"/>
  <c r="P155" i="23"/>
  <c r="P124" i="23"/>
  <c r="P119" i="23"/>
  <c r="P103" i="23"/>
  <c r="P95" i="23"/>
  <c r="P86" i="23"/>
  <c r="P83" i="23"/>
  <c r="P74" i="23"/>
  <c r="P53" i="23"/>
  <c r="P43" i="23"/>
  <c r="P33" i="23"/>
  <c r="P27" i="23"/>
  <c r="P79" i="23"/>
  <c r="P126" i="23"/>
  <c r="P113" i="23"/>
  <c r="P112" i="23"/>
  <c r="P85" i="23"/>
  <c r="P75" i="23"/>
  <c r="P68" i="23"/>
  <c r="P56" i="23"/>
  <c r="P50" i="23"/>
  <c r="P39" i="23"/>
  <c r="P30" i="23"/>
  <c r="P135" i="23"/>
  <c r="P120" i="23"/>
  <c r="P104" i="23"/>
  <c r="P111" i="23"/>
  <c r="P94" i="23"/>
  <c r="P84" i="23"/>
  <c r="P81" i="23"/>
  <c r="P78" i="23"/>
  <c r="P66" i="23"/>
  <c r="P37" i="23"/>
  <c r="P34" i="23"/>
  <c r="P139" i="23"/>
  <c r="P133" i="23"/>
  <c r="P158" i="23"/>
  <c r="P67" i="23"/>
  <c r="P138" i="23"/>
  <c r="P130" i="23"/>
  <c r="P157" i="23"/>
  <c r="P109" i="23"/>
  <c r="P55" i="23"/>
  <c r="P117" i="23"/>
  <c r="P110" i="23"/>
  <c r="P91" i="23"/>
  <c r="P89" i="23"/>
  <c r="P82" i="23"/>
  <c r="P72" i="23"/>
  <c r="P64" i="23"/>
  <c r="P54" i="23"/>
  <c r="P49" i="23"/>
  <c r="P40" i="23"/>
  <c r="P36" i="23"/>
  <c r="P22" i="23"/>
  <c r="P129" i="23"/>
  <c r="P156" i="23"/>
  <c r="P128" i="23"/>
  <c r="P154" i="23"/>
  <c r="P116" i="23"/>
  <c r="P92" i="23"/>
  <c r="P97" i="23"/>
  <c r="P77" i="23"/>
  <c r="P71" i="23"/>
  <c r="P62" i="23"/>
  <c r="P52" i="23"/>
  <c r="P48" i="23"/>
  <c r="P42" i="23"/>
  <c r="P35" i="23"/>
  <c r="P21" i="23"/>
  <c r="P137" i="23"/>
  <c r="P93" i="23"/>
  <c r="P32" i="23"/>
  <c r="P31" i="23"/>
  <c r="P127" i="23"/>
  <c r="P125" i="23"/>
  <c r="P115" i="23"/>
  <c r="P106" i="23"/>
  <c r="P98" i="23"/>
  <c r="P88" i="23"/>
  <c r="P76" i="23"/>
  <c r="P70" i="23"/>
  <c r="P61" i="23"/>
  <c r="P51" i="23"/>
  <c r="P44" i="23"/>
  <c r="P29" i="23"/>
  <c r="P24" i="23"/>
  <c r="P105" i="23"/>
  <c r="P90" i="23"/>
  <c r="P121" i="23"/>
  <c r="P118" i="23"/>
  <c r="P114" i="23"/>
  <c r="P100" i="23"/>
  <c r="P87" i="23"/>
  <c r="P80" i="23"/>
  <c r="P73" i="23"/>
  <c r="P69" i="23"/>
  <c r="P63" i="23"/>
  <c r="P41" i="23"/>
  <c r="P28" i="23"/>
  <c r="P131" i="23"/>
  <c r="P23" i="23" l="1"/>
</calcChain>
</file>

<file path=xl/sharedStrings.xml><?xml version="1.0" encoding="utf-8"?>
<sst xmlns="http://schemas.openxmlformats.org/spreadsheetml/2006/main" count="1196" uniqueCount="622">
  <si>
    <t xml:space="preserve">PROMOTIONS DE FIN D'ANNÉE
</t>
  </si>
  <si>
    <r>
      <t>Offre promotionnelle valable du</t>
    </r>
    <r>
      <rPr>
        <b/>
        <sz val="48"/>
        <color rgb="FF000000"/>
        <rFont val="Calibri"/>
        <family val="2"/>
      </rPr>
      <t xml:space="preserve"> 14 octobre au 31 décembre 2024
</t>
    </r>
  </si>
  <si>
    <t>NOM DU MAGASIN : _____________________________________</t>
  </si>
  <si>
    <t>N° CLIENT COLART : _____________________________________</t>
  </si>
  <si>
    <t>ADRESSE : _______________________________________________________________________________________</t>
  </si>
  <si>
    <t>______________________________________________________________________________________________</t>
  </si>
  <si>
    <t>COMMANDE PASSÉE PAR : ______________________________________________________________________</t>
  </si>
  <si>
    <t>DATE DE LIVRAISON DEMANDÉE : ______________________________________________________________________</t>
  </si>
  <si>
    <t xml:space="preserve">Codes-barres en colonne E visibles en téléchargeant la police </t>
  </si>
  <si>
    <t>https://www.dafont.com/fr/c39hrp48dhtt.font</t>
  </si>
  <si>
    <t>N° de page dans la plaquette</t>
  </si>
  <si>
    <t>N° du produit dans la plaquette</t>
  </si>
  <si>
    <t>Gamme</t>
  </si>
  <si>
    <t>Marque</t>
  </si>
  <si>
    <t>Code-barre</t>
  </si>
  <si>
    <t>EAN</t>
  </si>
  <si>
    <t>Code produit</t>
  </si>
  <si>
    <t>Désignation</t>
  </si>
  <si>
    <t>UV</t>
  </si>
  <si>
    <t>tarif HT 2024</t>
  </si>
  <si>
    <t>Qté  promo</t>
  </si>
  <si>
    <t>Type de remise</t>
  </si>
  <si>
    <t>% de remise</t>
  </si>
  <si>
    <t>Prix brut promo</t>
  </si>
  <si>
    <t>Qté</t>
  </si>
  <si>
    <t>Total</t>
  </si>
  <si>
    <t>TECHNIQUES MIXTES</t>
  </si>
  <si>
    <t>WINSOR &amp; NEWTON</t>
  </si>
  <si>
    <t>*884955097090*</t>
  </si>
  <si>
    <t>884955097090</t>
  </si>
  <si>
    <t>Coffret mixed media - illustration</t>
  </si>
  <si>
    <t>Substitutive</t>
  </si>
  <si>
    <t>NOUVEAU</t>
  </si>
  <si>
    <t>*884955097106*</t>
  </si>
  <si>
    <t>884955097106</t>
  </si>
  <si>
    <t>Coffret mixed media - aquarelle</t>
  </si>
  <si>
    <t>*884955097113*</t>
  </si>
  <si>
    <t>884955097113</t>
  </si>
  <si>
    <t>Coffret mixed media - peintures effet métal</t>
  </si>
  <si>
    <t>*884955097823*</t>
  </si>
  <si>
    <t>884955097823</t>
  </si>
  <si>
    <t>290197</t>
  </si>
  <si>
    <t>Coffret mixed media - manga</t>
  </si>
  <si>
    <t>ARTIST'S</t>
  </si>
  <si>
    <t>*884955097847*</t>
  </si>
  <si>
    <t>884955097847</t>
  </si>
  <si>
    <t>Coffret Artists' - Coffret atelier</t>
  </si>
  <si>
    <t>GRIFFIN</t>
  </si>
  <si>
    <t>*884955097830*</t>
  </si>
  <si>
    <t>884955097830</t>
  </si>
  <si>
    <t>1990151</t>
  </si>
  <si>
    <t>Set couleurs à l'huile à séchage rapide 6x37mL</t>
  </si>
  <si>
    <t>WINTON</t>
  </si>
  <si>
    <t>*884955097793*</t>
  </si>
  <si>
    <t>884955097793</t>
  </si>
  <si>
    <t>1490713</t>
  </si>
  <si>
    <t>Coffret Winton - Les essentielles 8x37mL</t>
  </si>
  <si>
    <t>*884955097779*</t>
  </si>
  <si>
    <t>884955097779</t>
  </si>
  <si>
    <t>1490712</t>
  </si>
  <si>
    <t>Coffret Winton - Coffret Les essentielles 10x12mL</t>
  </si>
  <si>
    <t>HUILE EXTRA-FINE</t>
  </si>
  <si>
    <t>LEFRANC BOURGEOIS</t>
  </si>
  <si>
    <t>*3013644051663*</t>
  </si>
  <si>
    <t>3013644051663</t>
  </si>
  <si>
    <t>Coffret classique</t>
  </si>
  <si>
    <t>*3013644051670*</t>
  </si>
  <si>
    <t>3013644051670</t>
  </si>
  <si>
    <t>405167</t>
  </si>
  <si>
    <t xml:space="preserve">Coffret prestige </t>
  </si>
  <si>
    <t>*3013644051694*</t>
  </si>
  <si>
    <t>3013644051694</t>
  </si>
  <si>
    <t>405169</t>
  </si>
  <si>
    <t xml:space="preserve">Coffret impressionnistes </t>
  </si>
  <si>
    <t>*3013644051700*</t>
  </si>
  <si>
    <t>3013644051700</t>
  </si>
  <si>
    <t>405170</t>
  </si>
  <si>
    <t>Coffret découverte</t>
  </si>
  <si>
    <t>Stock épuisé</t>
  </si>
  <si>
    <t>HUILE FINE</t>
  </si>
  <si>
    <t>*3013643018674*</t>
  </si>
  <si>
    <t>3013643018674</t>
  </si>
  <si>
    <t>Le coffret deluxe</t>
  </si>
  <si>
    <t>*3013643018636*</t>
  </si>
  <si>
    <t>3013643018636</t>
  </si>
  <si>
    <t>Kit d'initiation</t>
  </si>
  <si>
    <t>LINOGRAVURE</t>
  </si>
  <si>
    <t>*3013643014706*</t>
  </si>
  <si>
    <t>3013643014706</t>
  </si>
  <si>
    <t>301470</t>
  </si>
  <si>
    <t>Kit d'initation a la linogravure</t>
  </si>
  <si>
    <t>AQUARELLE FINE</t>
  </si>
  <si>
    <t>*3013643014508*</t>
  </si>
  <si>
    <t>3013643014508</t>
  </si>
  <si>
    <t>301450</t>
  </si>
  <si>
    <t>Coffret bois 12 1/2G</t>
  </si>
  <si>
    <t>*3013643014454*</t>
  </si>
  <si>
    <t>3013643014454</t>
  </si>
  <si>
    <t xml:space="preserve">Set 12 1/2godets </t>
  </si>
  <si>
    <t>*3013643014461*</t>
  </si>
  <si>
    <t>3013643014461</t>
  </si>
  <si>
    <t xml:space="preserve">Set 24 1/2godets </t>
  </si>
  <si>
    <t>*3013643014478*</t>
  </si>
  <si>
    <t>3013643014478</t>
  </si>
  <si>
    <t xml:space="preserve">Set 40 1/2godets </t>
  </si>
  <si>
    <t>AQUARELLE EXTRA-FINE</t>
  </si>
  <si>
    <t>*884955080047*</t>
  </si>
  <si>
    <t>884955080047</t>
  </si>
  <si>
    <t>0190815</t>
  </si>
  <si>
    <t>Set d'atelier 12 tubes</t>
  </si>
  <si>
    <t>*094376935530*</t>
  </si>
  <si>
    <t>094376935530</t>
  </si>
  <si>
    <t>0193548</t>
  </si>
  <si>
    <t>Boîte métal de voyage personnalisable 12 1/2 godets</t>
  </si>
  <si>
    <t>*884955033166*</t>
  </si>
  <si>
    <t>884955033166</t>
  </si>
  <si>
    <t>0190100</t>
  </si>
  <si>
    <t>Boîte métal de voyage 18 1/2 godets</t>
  </si>
  <si>
    <t>*094376917444*</t>
  </si>
  <si>
    <t>094376917444</t>
  </si>
  <si>
    <t>0190553</t>
  </si>
  <si>
    <t xml:space="preserve">Boîte métal de voyage complete - 24 1/2 godets </t>
  </si>
  <si>
    <t>*094376917451*</t>
  </si>
  <si>
    <t>094376917451</t>
  </si>
  <si>
    <t>0190552</t>
  </si>
  <si>
    <t xml:space="preserve">Boîte métal de voyage-aquarelle en tubes x12 </t>
  </si>
  <si>
    <t>TBC</t>
  </si>
  <si>
    <t>AQUARELLE - ACCESSOIRE</t>
  </si>
  <si>
    <t>*884955082706*</t>
  </si>
  <si>
    <t>884955082706</t>
  </si>
  <si>
    <t>7003156</t>
  </si>
  <si>
    <t>boîte métal de voyage vide</t>
  </si>
  <si>
    <t>AQUARELLE FINE COTMAN</t>
  </si>
  <si>
    <t>*884955097816*</t>
  </si>
  <si>
    <t>884955097816</t>
  </si>
  <si>
    <t>390708</t>
  </si>
  <si>
    <t>Coffret Cotman- les essentielles 10x5mL</t>
  </si>
  <si>
    <t>*094376982312*</t>
  </si>
  <si>
    <t>094376982312</t>
  </si>
  <si>
    <t>0393209</t>
  </si>
  <si>
    <t>Pack 12 sets de poche esquisse (réf unitaire 5012572005784)</t>
  </si>
  <si>
    <t>*884955090688*</t>
  </si>
  <si>
    <t>884955090688</t>
  </si>
  <si>
    <t>0390702</t>
  </si>
  <si>
    <t>Set couleurs metalliques 8 1/2godets</t>
  </si>
  <si>
    <t>*884955053683*</t>
  </si>
  <si>
    <t>884955053683</t>
  </si>
  <si>
    <t>0390658</t>
  </si>
  <si>
    <t>Set de poche 12 1/2 godets avec pinceau à réservoir d'eau</t>
  </si>
  <si>
    <t>*5012572005838*</t>
  </si>
  <si>
    <t>5012572005838</t>
  </si>
  <si>
    <t>0390645</t>
  </si>
  <si>
    <t>Boîte métal de voyage complete 24 1/2 godets</t>
  </si>
  <si>
    <t>*094376954401*</t>
  </si>
  <si>
    <t>094376954401</t>
  </si>
  <si>
    <t>Set de voyage x12 tubes</t>
  </si>
  <si>
    <t>*094376919844*</t>
  </si>
  <si>
    <t>094376919844</t>
  </si>
  <si>
    <t>0390471</t>
  </si>
  <si>
    <t>Set d'atelier 45 1/2 godets</t>
  </si>
  <si>
    <t>ACRYLIQUE GALERIA</t>
  </si>
  <si>
    <t>*884955097786*</t>
  </si>
  <si>
    <t>884955097786</t>
  </si>
  <si>
    <t>2190614</t>
  </si>
  <si>
    <t>Coffret Galeria - Les essentielles 8x60mL</t>
  </si>
  <si>
    <t>*884955097809*</t>
  </si>
  <si>
    <t>884955097809</t>
  </si>
  <si>
    <t>2190615</t>
  </si>
  <si>
    <t>Coffret Galeria - Les essentielles 10x12mL</t>
  </si>
  <si>
    <t>FLASHE</t>
  </si>
  <si>
    <t>*3013643019947*</t>
  </si>
  <si>
    <t>3013643019947</t>
  </si>
  <si>
    <t>301994</t>
  </si>
  <si>
    <t>Set Les essentielles 5x80mL</t>
  </si>
  <si>
    <t>ENCRE ACRYLIQUE</t>
  </si>
  <si>
    <t>LIQUITEX</t>
  </si>
  <si>
    <t>*887452997481*</t>
  </si>
  <si>
    <t>887452997481</t>
  </si>
  <si>
    <t>3699314</t>
  </si>
  <si>
    <t>set essentiels - 6 flacons 30 ml</t>
  </si>
  <si>
    <t>*887452997498*</t>
  </si>
  <si>
    <t>887452997498</t>
  </si>
  <si>
    <t>3699315</t>
  </si>
  <si>
    <t>set métallique - 6 flacons 30 ml</t>
  </si>
  <si>
    <t>ACRYLIQUE HEAVY BODY</t>
  </si>
  <si>
    <t>*887452997467*</t>
  </si>
  <si>
    <t>887452997467</t>
  </si>
  <si>
    <t>3699312</t>
  </si>
  <si>
    <t>set classique Heavy Body 12x59 ml</t>
  </si>
  <si>
    <t>*887452048930*</t>
  </si>
  <si>
    <t>887452048930</t>
  </si>
  <si>
    <t>set Heavy Body  24x22 ml</t>
  </si>
  <si>
    <t>ACRYLIQUE BASICS</t>
  </si>
  <si>
    <t>*887452050223*</t>
  </si>
  <si>
    <t>887452050223</t>
  </si>
  <si>
    <t>3699353</t>
  </si>
  <si>
    <t>set acrylique basics 12 tubes x 22 ml</t>
  </si>
  <si>
    <t>*887452050162*</t>
  </si>
  <si>
    <t>887452050162</t>
  </si>
  <si>
    <t>3699328</t>
  </si>
  <si>
    <t>set acrylique basics 24 tubes x 22 ml</t>
  </si>
  <si>
    <t>*887452050230*</t>
  </si>
  <si>
    <t>887452050230</t>
  </si>
  <si>
    <t>3699360</t>
  </si>
  <si>
    <t>set acrylique basics 36 tubes x 22 ml</t>
  </si>
  <si>
    <t>*887452050148*</t>
  </si>
  <si>
    <t>887452050148</t>
  </si>
  <si>
    <t>101048</t>
  </si>
  <si>
    <t>set acrylique basics 48 tubes x 22 ml</t>
  </si>
  <si>
    <t>*887452050209*</t>
  </si>
  <si>
    <t>887452050209</t>
  </si>
  <si>
    <t>3699347</t>
  </si>
  <si>
    <t xml:space="preserve">set acrylique basics 72 tubes x22 ml </t>
  </si>
  <si>
    <t>PINCEAUX</t>
  </si>
  <si>
    <t>*884955095508*</t>
  </si>
  <si>
    <t>884955095508</t>
  </si>
  <si>
    <t>Set pinceaux en poils synthétiques X4 - Plat court n°8/Rond n°3,6/Usé bombé n°4</t>
  </si>
  <si>
    <t>*884955095515*</t>
  </si>
  <si>
    <t>884955095515</t>
  </si>
  <si>
    <t>Sets pinceaux en poils synthétiques X8 - Usé bombé n°4,10/ Plat court n°12/Plat n°2/Rond n°1,8/Eventail n°6/Glacis 1"</t>
  </si>
  <si>
    <t>*884955095485*</t>
  </si>
  <si>
    <t>884955095485</t>
  </si>
  <si>
    <t>Set pinceaux en martre synthétique x4 - Rond n°6/à lettres n°0/Rond à pointe n°2/Plat court 1/4"</t>
  </si>
  <si>
    <t>*884955095492*</t>
  </si>
  <si>
    <t>884955095492</t>
  </si>
  <si>
    <t>Set pinceaux synthétiques x8 -  Pinceaux en poils de martre synthétique : Rond à pointe n°4/Plat court 1/2"/A lavis 1"/Rond n° 0,1,3,8 Petit-gris synthétique : Plume n°6</t>
  </si>
  <si>
    <t>MANNEQUINS</t>
  </si>
  <si>
    <t>*3013648061583*</t>
  </si>
  <si>
    <t>3013648061583</t>
  </si>
  <si>
    <t>806158</t>
  </si>
  <si>
    <t>mannequin homme 30 cm</t>
  </si>
  <si>
    <t>*3013648061811*</t>
  </si>
  <si>
    <t>3013648061811</t>
  </si>
  <si>
    <t>806181</t>
  </si>
  <si>
    <t>mannequin femme 30 cm</t>
  </si>
  <si>
    <t>*3013644400928*</t>
  </si>
  <si>
    <t>3013644400928</t>
  </si>
  <si>
    <t>440092</t>
  </si>
  <si>
    <t xml:space="preserve"> mini mannequin</t>
  </si>
  <si>
    <t>CHEVALETS</t>
  </si>
  <si>
    <t>*3013644400935*</t>
  </si>
  <si>
    <t>3013644400935</t>
  </si>
  <si>
    <t>440093</t>
  </si>
  <si>
    <t>set de 2 mini chevalets</t>
  </si>
  <si>
    <t>*3013644400478*</t>
  </si>
  <si>
    <t>3013644400478</t>
  </si>
  <si>
    <t>440047</t>
  </si>
  <si>
    <t>chevalet pin courbet</t>
  </si>
  <si>
    <t>*3013644400256*</t>
  </si>
  <si>
    <t>3013644400256</t>
  </si>
  <si>
    <t>440025</t>
  </si>
  <si>
    <t>chevalet table bazille</t>
  </si>
  <si>
    <t>*3013644400331*</t>
  </si>
  <si>
    <t>3013644400331</t>
  </si>
  <si>
    <t>440033</t>
  </si>
  <si>
    <t>chevalet de table miro</t>
  </si>
  <si>
    <t>*3013644400300*</t>
  </si>
  <si>
    <t>3013644400300</t>
  </si>
  <si>
    <t>440030</t>
  </si>
  <si>
    <t>chevalet de table mini velazquez</t>
  </si>
  <si>
    <t>*3013644400294*</t>
  </si>
  <si>
    <t>3013644400294</t>
  </si>
  <si>
    <t>440029</t>
  </si>
  <si>
    <t>chevalet de  table van eyck</t>
  </si>
  <si>
    <t>*3013644400447*</t>
  </si>
  <si>
    <t>3013644400447</t>
  </si>
  <si>
    <t>440044</t>
  </si>
  <si>
    <t>chevalet de table  botticelli</t>
  </si>
  <si>
    <t>NO BRAND</t>
  </si>
  <si>
    <t>*884955061961*</t>
  </si>
  <si>
    <t>884955061961</t>
  </si>
  <si>
    <t>7006555</t>
  </si>
  <si>
    <t>boîte chevalet en bois de hêtre vernis - liffey</t>
  </si>
  <si>
    <t>*884955062005*</t>
  </si>
  <si>
    <t>884955062005</t>
  </si>
  <si>
    <t>7006559</t>
  </si>
  <si>
    <t>chevalet de table en bois de hêtre huilé - rhine</t>
  </si>
  <si>
    <t>*884955061992*</t>
  </si>
  <si>
    <t>884955061992</t>
  </si>
  <si>
    <t>7006558</t>
  </si>
  <si>
    <t>chevalet de table en bois de hêtre huilé - varde</t>
  </si>
  <si>
    <t>*884955061923*</t>
  </si>
  <si>
    <t>884955061923</t>
  </si>
  <si>
    <t>7006551</t>
  </si>
  <si>
    <t>chevalet de campagne en bois de hêtre huilé - seine</t>
  </si>
  <si>
    <t>*884955061930*</t>
  </si>
  <si>
    <t>884955061930</t>
  </si>
  <si>
    <t>7006552</t>
  </si>
  <si>
    <t>chevalet d'atelier en bois de hêtre huilé - pô</t>
  </si>
  <si>
    <t>*884955061947*</t>
  </si>
  <si>
    <t>884955061947</t>
  </si>
  <si>
    <t>7006553</t>
  </si>
  <si>
    <t>chevalet d'atelier en bois de hêtre huilé - tiber</t>
  </si>
  <si>
    <t>*884955061954*</t>
  </si>
  <si>
    <t>884955061954</t>
  </si>
  <si>
    <t>7006554</t>
  </si>
  <si>
    <t>chevalet d'atelier en bois de hêtre huilé - lea</t>
  </si>
  <si>
    <t>*884955061978*</t>
  </si>
  <si>
    <t>884955061978</t>
  </si>
  <si>
    <t>7006556</t>
  </si>
  <si>
    <t>station de travail a3 en bois de hêtre vernis - ebro</t>
  </si>
  <si>
    <t>*884955061985*</t>
  </si>
  <si>
    <t>884955061985</t>
  </si>
  <si>
    <t>7006557</t>
  </si>
  <si>
    <t>station de travail a2 en bois de hêtre vernis - danube</t>
  </si>
  <si>
    <t>PROMARKER WATERCOLOUR</t>
  </si>
  <si>
    <t>*884955080054*</t>
  </si>
  <si>
    <t>884955080054</t>
  </si>
  <si>
    <t>0290171</t>
  </si>
  <si>
    <t xml:space="preserve">trousse de 24 promarker watercolour </t>
  </si>
  <si>
    <t>PROMARKER METALLIC</t>
  </si>
  <si>
    <t>*884955070758*</t>
  </si>
  <si>
    <t>884955070758</t>
  </si>
  <si>
    <t>0290150</t>
  </si>
  <si>
    <t>Set de 2 promarker  métallic x2 - or + argent</t>
  </si>
  <si>
    <t>*884955070604*</t>
  </si>
  <si>
    <t>884955070604</t>
  </si>
  <si>
    <t>0290135</t>
  </si>
  <si>
    <t>set 6 promarker metallic</t>
  </si>
  <si>
    <t>PROMARKER NEON</t>
  </si>
  <si>
    <t>*884955070611*</t>
  </si>
  <si>
    <t>884955070611</t>
  </si>
  <si>
    <t>0290136</t>
  </si>
  <si>
    <t>set 6 promarker neon</t>
  </si>
  <si>
    <t>PROMARKER</t>
  </si>
  <si>
    <t>*884955070642*</t>
  </si>
  <si>
    <t>884955070642</t>
  </si>
  <si>
    <t>0290139</t>
  </si>
  <si>
    <t>set 12 promarker + 1 blender - manga expansion 1</t>
  </si>
  <si>
    <t>*884955070659*</t>
  </si>
  <si>
    <t>884955070659</t>
  </si>
  <si>
    <t>0290140</t>
  </si>
  <si>
    <t xml:space="preserve">set 12 promarker + 1 blender - manga expansion n°2
</t>
  </si>
  <si>
    <t>*884955070666*</t>
  </si>
  <si>
    <t>884955070666</t>
  </si>
  <si>
    <t>0290141</t>
  </si>
  <si>
    <t xml:space="preserve">set 12 promarker + 1 blender - manga chibi
</t>
  </si>
  <si>
    <t>*884955070673*</t>
  </si>
  <si>
    <t>884955070673</t>
  </si>
  <si>
    <t>0290142</t>
  </si>
  <si>
    <t xml:space="preserve">set 12 promarker + 1 blender - manga fantasy
</t>
  </si>
  <si>
    <t>*884955070680*</t>
  </si>
  <si>
    <t>884955070680</t>
  </si>
  <si>
    <t>0290143</t>
  </si>
  <si>
    <t>set 12 promarker + 1 blender - manga steampunk</t>
  </si>
  <si>
    <t>*884955073889*</t>
  </si>
  <si>
    <t>884955073889</t>
  </si>
  <si>
    <t>0290161</t>
  </si>
  <si>
    <t>set 12 promarker + 1 blender - manga romance</t>
  </si>
  <si>
    <t>*884955073896*</t>
  </si>
  <si>
    <t>884955073896</t>
  </si>
  <si>
    <t>0290162</t>
  </si>
  <si>
    <t>set 12 promarker + 1 blender - tons tatouage</t>
  </si>
  <si>
    <t>*884955043295*</t>
  </si>
  <si>
    <t>884955043295</t>
  </si>
  <si>
    <t>0290030</t>
  </si>
  <si>
    <t>trousse 24 promarker etudiant designer</t>
  </si>
  <si>
    <t>*884955063439*</t>
  </si>
  <si>
    <t>884955063439</t>
  </si>
  <si>
    <t>0290078</t>
  </si>
  <si>
    <t>trousse 24 promarker art et illustrations</t>
  </si>
  <si>
    <t>*884955063460*</t>
  </si>
  <si>
    <t>884955063460</t>
  </si>
  <si>
    <t>0290081</t>
  </si>
  <si>
    <t>trousse de 24 promarker - tonalités grises et noires</t>
  </si>
  <si>
    <t>*884955073902*</t>
  </si>
  <si>
    <t>884955073902</t>
  </si>
  <si>
    <t>0290163</t>
  </si>
  <si>
    <t>trousse de 24 promarker - architecture</t>
  </si>
  <si>
    <t>PROMARKER BRUSH</t>
  </si>
  <si>
    <t>*884955063446*</t>
  </si>
  <si>
    <t>884955063446</t>
  </si>
  <si>
    <t>0290079</t>
  </si>
  <si>
    <t>trousse de 24 promarker brush - étudiant designer</t>
  </si>
  <si>
    <t>PROMARKER ASSORTIS</t>
  </si>
  <si>
    <t>*884955043363*</t>
  </si>
  <si>
    <t>884955043363</t>
  </si>
  <si>
    <t>0290037</t>
  </si>
  <si>
    <t>trousse 24 promarker - assortis</t>
  </si>
  <si>
    <t>*884955060551*</t>
  </si>
  <si>
    <t>884955060551</t>
  </si>
  <si>
    <t>0290067</t>
  </si>
  <si>
    <t>coffret de 48 promarker - collection des essentiels</t>
  </si>
  <si>
    <t>*884955071021*</t>
  </si>
  <si>
    <t>884955071021</t>
  </si>
  <si>
    <t>0290152</t>
  </si>
  <si>
    <t>coffret 96 promarker - collection etendue</t>
  </si>
  <si>
    <t>*884955063453*</t>
  </si>
  <si>
    <t>884955063453</t>
  </si>
  <si>
    <t>0290080</t>
  </si>
  <si>
    <t>Coffret promarker brush - collection des essentiels</t>
  </si>
  <si>
    <t>STUDIO COLLECTION- COULEUR</t>
  </si>
  <si>
    <t>*884955085202*</t>
  </si>
  <si>
    <t>884955085202</t>
  </si>
  <si>
    <t>2090002</t>
  </si>
  <si>
    <t>coffret de crayons -  couleur</t>
  </si>
  <si>
    <t>*884955097137*</t>
  </si>
  <si>
    <t>884955097137</t>
  </si>
  <si>
    <t>Boîte métal 72 crayons de couleurs</t>
  </si>
  <si>
    <t>*884955097151*</t>
  </si>
  <si>
    <t>884955097151</t>
  </si>
  <si>
    <t>Set 50 crayons de couleur</t>
  </si>
  <si>
    <t>*884955064917*</t>
  </si>
  <si>
    <t>884955064917</t>
  </si>
  <si>
    <t>0490014</t>
  </si>
  <si>
    <t>boîte métal 48 crayons de couleur</t>
  </si>
  <si>
    <t>*884955064900*</t>
  </si>
  <si>
    <t>884955064900</t>
  </si>
  <si>
    <t>0490013</t>
  </si>
  <si>
    <t>boîte métal 24 crayons de couleur</t>
  </si>
  <si>
    <t>*884955085226*</t>
  </si>
  <si>
    <t>884955085226</t>
  </si>
  <si>
    <t>2090004</t>
  </si>
  <si>
    <t xml:space="preserve">trousse de 24 crayons de couleurs                 </t>
  </si>
  <si>
    <t>STUDIO COLLECTION AQUARELLE</t>
  </si>
  <si>
    <t>*884955085219*</t>
  </si>
  <si>
    <t>884955085219</t>
  </si>
  <si>
    <t>2090003</t>
  </si>
  <si>
    <t>coffret de crayons - aquarelle</t>
  </si>
  <si>
    <t>3</t>
  </si>
  <si>
    <t>*884955097144*</t>
  </si>
  <si>
    <t>884955097144</t>
  </si>
  <si>
    <t>Boîte métal 72 crayons de aquarelle</t>
  </si>
  <si>
    <t>*884955097168*</t>
  </si>
  <si>
    <t>884955097168</t>
  </si>
  <si>
    <t>Set 50 crayons aquarelle</t>
  </si>
  <si>
    <t>*884955080627*</t>
  </si>
  <si>
    <t>884955080627</t>
  </si>
  <si>
    <t>0490057</t>
  </si>
  <si>
    <t>boîte métal 48 crayons aquarelle</t>
  </si>
  <si>
    <t>*884955064924*</t>
  </si>
  <si>
    <t>884955064924</t>
  </si>
  <si>
    <t>0490015</t>
  </si>
  <si>
    <t xml:space="preserve">boîte métal 24 crayons aquarelle </t>
  </si>
  <si>
    <t>*884955085233*</t>
  </si>
  <si>
    <t>884955085233</t>
  </si>
  <si>
    <t>2090005</t>
  </si>
  <si>
    <t xml:space="preserve">trousse de 24 crayons aquarelle               </t>
  </si>
  <si>
    <t xml:space="preserve">STUDIO COLLECTION </t>
  </si>
  <si>
    <t>*884955085196*</t>
  </si>
  <si>
    <t>884955085196</t>
  </si>
  <si>
    <t>2090001</t>
  </si>
  <si>
    <t xml:space="preserve">coffret de crayons -  technique mixte          </t>
  </si>
  <si>
    <t>ENCRE</t>
  </si>
  <si>
    <t>*094376968583*</t>
  </si>
  <si>
    <t>094376968583</t>
  </si>
  <si>
    <t>1190190</t>
  </si>
  <si>
    <t>set complet pour la calligraphie</t>
  </si>
  <si>
    <t>*094376970661*</t>
  </si>
  <si>
    <t>094376970661</t>
  </si>
  <si>
    <t>1190193</t>
  </si>
  <si>
    <t>coffret bois calligraphie</t>
  </si>
  <si>
    <t>*884955089248*</t>
  </si>
  <si>
    <t>884955089248</t>
  </si>
  <si>
    <t>1090106</t>
  </si>
  <si>
    <t xml:space="preserve">set encres a dessiner  x4  - noir blanc métalliques </t>
  </si>
  <si>
    <t>*884955065181*</t>
  </si>
  <si>
    <t>884955065181</t>
  </si>
  <si>
    <t xml:space="preserve">set encres a dessiner  x4  - tons riches   </t>
  </si>
  <si>
    <t>*884955065198*</t>
  </si>
  <si>
    <t>884955065198</t>
  </si>
  <si>
    <t xml:space="preserve">set encres a dessiner  x4  - tons vibrants   </t>
  </si>
  <si>
    <t>PASTELS</t>
  </si>
  <si>
    <t>*884955080566*</t>
  </si>
  <si>
    <t>884955080566</t>
  </si>
  <si>
    <t>pastel tendre x15</t>
  </si>
  <si>
    <t>9</t>
  </si>
  <si>
    <t>*884955080573*</t>
  </si>
  <si>
    <t>884955080573</t>
  </si>
  <si>
    <t xml:space="preserve">pastel tendre x30 </t>
  </si>
  <si>
    <t>5</t>
  </si>
  <si>
    <t>CRAYONS PASTELS</t>
  </si>
  <si>
    <t>CONTE A PARIS</t>
  </si>
  <si>
    <t>*3013645000165*</t>
  </si>
  <si>
    <t>3013645000165</t>
  </si>
  <si>
    <t>2182</t>
  </si>
  <si>
    <t>boîte métal 24 crayons pastel assortis</t>
  </si>
  <si>
    <t>*3013645000172*</t>
  </si>
  <si>
    <t>3013645000172</t>
  </si>
  <si>
    <t>2184</t>
  </si>
  <si>
    <t>boîte carton 48 crayons pastel assortis</t>
  </si>
  <si>
    <t>CRAYONS ESQUISSE</t>
  </si>
  <si>
    <t>*646217504100*</t>
  </si>
  <si>
    <t>646217504100</t>
  </si>
  <si>
    <t>Boîte métal 15 pièces pierre noire</t>
  </si>
  <si>
    <t>*646217504117*</t>
  </si>
  <si>
    <t>646217504117</t>
  </si>
  <si>
    <t>Boîte métal 15 pièces esquisse</t>
  </si>
  <si>
    <t>*646217501260*</t>
  </si>
  <si>
    <t>646217501260</t>
  </si>
  <si>
    <t>50126</t>
  </si>
  <si>
    <t>coffret esquisse studio</t>
  </si>
  <si>
    <t>*646217501680*</t>
  </si>
  <si>
    <t>646217501680</t>
  </si>
  <si>
    <t>50168</t>
  </si>
  <si>
    <t>trousse esquisse</t>
  </si>
  <si>
    <t>CARRÉS</t>
  </si>
  <si>
    <t>*646217500973*</t>
  </si>
  <si>
    <t>646217500973</t>
  </si>
  <si>
    <t>50097</t>
  </si>
  <si>
    <t>boîte de 18 carrés</t>
  </si>
  <si>
    <t>*646217501727*</t>
  </si>
  <si>
    <t>646217501727</t>
  </si>
  <si>
    <t>50172</t>
  </si>
  <si>
    <t>coffret bambou 48 carrés</t>
  </si>
  <si>
    <t>*646217501741*</t>
  </si>
  <si>
    <t>646217501741</t>
  </si>
  <si>
    <t>50174</t>
  </si>
  <si>
    <t>coffret bambou 84 carrés</t>
  </si>
  <si>
    <t>PEINTURE</t>
  </si>
  <si>
    <t>*3013648073074*</t>
  </si>
  <si>
    <t>3013648073074</t>
  </si>
  <si>
    <t>807307</t>
  </si>
  <si>
    <t>set peinture pailletée 5x75 ml</t>
  </si>
  <si>
    <t>*3013641889092*</t>
  </si>
  <si>
    <t>3013641889092</t>
  </si>
  <si>
    <t>188909</t>
  </si>
  <si>
    <t>assortiment 10x75ml gouache et gel pailletés                                                                        (visuel non contractuel)</t>
  </si>
  <si>
    <t>*3013643014881*</t>
  </si>
  <si>
    <t>3013643014881</t>
  </si>
  <si>
    <t>301488</t>
  </si>
  <si>
    <t xml:space="preserve">spoty-set alphabet                                           </t>
  </si>
  <si>
    <t>*3013643014898*</t>
  </si>
  <si>
    <t>3013643014898</t>
  </si>
  <si>
    <t>301489</t>
  </si>
  <si>
    <t xml:space="preserve">spoty-set formes                                             </t>
  </si>
  <si>
    <t>*3013643017394*</t>
  </si>
  <si>
    <t>3013643017394</t>
  </si>
  <si>
    <t>realise tes propres toiles de maitres</t>
  </si>
  <si>
    <t>*3013643017400*</t>
  </si>
  <si>
    <t>3013643017400</t>
  </si>
  <si>
    <t>tourne la roue des idees</t>
  </si>
  <si>
    <t>*3013643017417*</t>
  </si>
  <si>
    <t>3013643017417</t>
  </si>
  <si>
    <t>explore les techniques artistiques</t>
  </si>
  <si>
    <t>MAQUILLAGE-JEU DE CARTE</t>
  </si>
  <si>
    <t>SNAZAROO</t>
  </si>
  <si>
    <t>*766416200624*</t>
  </si>
  <si>
    <t>766416200624</t>
  </si>
  <si>
    <t>Jeu de carte-maquillage en famille</t>
  </si>
  <si>
    <t>PALETTE MAQUILLAGE</t>
  </si>
  <si>
    <t>*766416101020*</t>
  </si>
  <si>
    <t>766416101020</t>
  </si>
  <si>
    <t>1180102</t>
  </si>
  <si>
    <t>palette maquillage Arc en ciel</t>
  </si>
  <si>
    <t>*766416101044*</t>
  </si>
  <si>
    <t>766416101044</t>
  </si>
  <si>
    <t>1180104</t>
  </si>
  <si>
    <t>palette maquillage Fantaisie</t>
  </si>
  <si>
    <t>*766416101037*</t>
  </si>
  <si>
    <t>766416101037</t>
  </si>
  <si>
    <t>1180103</t>
  </si>
  <si>
    <t>palette maquillage Aventure</t>
  </si>
  <si>
    <t>*766416129451*</t>
  </si>
  <si>
    <t>766416129451</t>
  </si>
  <si>
    <t>1180100</t>
  </si>
  <si>
    <t>Palette spéciale fête</t>
  </si>
  <si>
    <t>PALETTE MAQUILLAGE THÉMATIQUE</t>
  </si>
  <si>
    <t>*766416101518​*</t>
  </si>
  <si>
    <t>766416101518​</t>
  </si>
  <si>
    <t>Palettes 13 pièces - Licornes &amp; papillons​</t>
  </si>
  <si>
    <t>*766416101525​*</t>
  </si>
  <si>
    <t>766416101525​</t>
  </si>
  <si>
    <t>Palettes 13 pièces - Dragon​</t>
  </si>
  <si>
    <t>*766416101532​*</t>
  </si>
  <si>
    <t>766416101532​</t>
  </si>
  <si>
    <t>Palettes 13 pièces - Animal​</t>
  </si>
  <si>
    <t>*766416101549​*</t>
  </si>
  <si>
    <t>766416101549​</t>
  </si>
  <si>
    <t>Palettes 13 pièces - Halloween​</t>
  </si>
  <si>
    <t>*766416101563​*</t>
  </si>
  <si>
    <t>766416101563​</t>
  </si>
  <si>
    <t>Palettes 13 pièces - Monstre​</t>
  </si>
  <si>
    <t>*766416101570​*</t>
  </si>
  <si>
    <t>766416101570​</t>
  </si>
  <si>
    <t>Palettes 13 pièces - Océan​</t>
  </si>
  <si>
    <t>PALETTE PAT'PATROUILLE</t>
  </si>
  <si>
    <t>*766416101815*</t>
  </si>
  <si>
    <t>766416101815</t>
  </si>
  <si>
    <t>Set CHASE &amp; MARSHALL</t>
  </si>
  <si>
    <t>*766416101822*</t>
  </si>
  <si>
    <t>766416101822</t>
  </si>
  <si>
    <t>Set MARSHALL &amp; LIBERTY</t>
  </si>
  <si>
    <t>*766416101839*</t>
  </si>
  <si>
    <t>766416101839</t>
  </si>
  <si>
    <t>Set SKYE &amp; RUBBLE</t>
  </si>
  <si>
    <t>*766416101846*</t>
  </si>
  <si>
    <t>766416101846</t>
  </si>
  <si>
    <t>Set RUBBLE &amp; ZUMA</t>
  </si>
  <si>
    <t>*766416101853*</t>
  </si>
  <si>
    <t>766416101853</t>
  </si>
  <si>
    <t>Set ROCKY &amp; TRACKER</t>
  </si>
  <si>
    <t>*766416101860*</t>
  </si>
  <si>
    <t>766416101860</t>
  </si>
  <si>
    <t>Set ZUMA &amp; EVEREST</t>
  </si>
  <si>
    <t>*766416101877*</t>
  </si>
  <si>
    <t>766416101877</t>
  </si>
  <si>
    <t>Set LIBERTY &amp; EVEREST</t>
  </si>
  <si>
    <t>FEUTRES COLORIAGE</t>
  </si>
  <si>
    <t>EDDING</t>
  </si>
  <si>
    <t>*4004764934324*</t>
  </si>
  <si>
    <t>4004764934324</t>
  </si>
  <si>
    <t>4-50297</t>
  </si>
  <si>
    <t>présentoir de 50 feutres de coloriage e-1200 métallique or et argent</t>
  </si>
  <si>
    <t>*4057305008800*</t>
  </si>
  <si>
    <t>4057305008800</t>
  </si>
  <si>
    <t>4-50026</t>
  </si>
  <si>
    <t>présentoir de comptoir de 4 e-boîte colour happy assorties</t>
  </si>
  <si>
    <t>MARQUEURS CRAIE</t>
  </si>
  <si>
    <t>*4057305037176*</t>
  </si>
  <si>
    <t>4057305037176</t>
  </si>
  <si>
    <t>4-4085-2-1049</t>
  </si>
  <si>
    <t>Marqueur craie liquide e-4085  blister de 2 blanc</t>
  </si>
  <si>
    <t>*4057305037152*</t>
  </si>
  <si>
    <t>4057305037152</t>
  </si>
  <si>
    <t>4-4085-2-15354</t>
  </si>
  <si>
    <t>Marqueur craie liquide e-4085 blister de 2 assortis (or, argent)</t>
  </si>
  <si>
    <t>*4057305037183*</t>
  </si>
  <si>
    <t>4057305037183</t>
  </si>
  <si>
    <t>4-4085-4-1MET</t>
  </si>
  <si>
    <t>Marqeur craie liquide e-4085 - Blister 4 assotis métallisé  (bleu métallisé, vert métallisé, violet métallisé, rose métallisé)</t>
  </si>
  <si>
    <t>* Dans la limite des stocks disponibles, voir conditions avec votre chef de 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</si>
</sst>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\ _€_-;\-* #,##0.00\ _€_-;_-* &quot;-&quot;??\ _€_-;_-@_-"/>
    <numFmt numFmtId="166" formatCode="[$€-43A]#,##0.00"/>
    <numFmt numFmtId="167" formatCode="_-* #,##0.00\ [$€-1]_-;\-* #,##0.00\ [$€-1]_-;_-* &quot;-&quot;??\ [$€-1]_-"/>
    <numFmt numFmtId="168" formatCode="_(&quot;$&quot;* #,##0.00_);_(&quot;$&quot;* \(#,##0.00\);_(&quot;$&quot;* &quot;-&quot;??_);_(@_)"/>
    <numFmt numFmtId="169" formatCode="#,##0.00\ &quot;€&quot;"/>
    <numFmt numFmtId="170" formatCode="_(* #,##0.00_);_(* \(#,##0.00\);_(* &quot;-&quot;??_);_(@_)"/>
    <numFmt numFmtId="171" formatCode="[$-809]General"/>
    <numFmt numFmtId="172" formatCode="#,##0.00\ &quot;F&quot;;[Red]\-#,##0.00\ &quot;F&quot;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indexed="8"/>
      <name val="宋体"/>
      <charset val="134"/>
    </font>
    <font>
      <u/>
      <sz val="10"/>
      <color indexed="12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  <charset val="177"/>
    </font>
    <font>
      <sz val="11"/>
      <color indexed="8"/>
      <name val="Calibri"/>
      <family val="2"/>
    </font>
    <font>
      <u/>
      <sz val="10"/>
      <color theme="11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2"/>
      <name val="宋体"/>
      <charset val="134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rgb="FF333333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4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48"/>
      <color rgb="FF000000"/>
      <name val="Calibri"/>
      <family val="2"/>
    </font>
    <font>
      <b/>
      <sz val="48"/>
      <color rgb="FF000000"/>
      <name val="Calibri"/>
      <family val="2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39HrP48DhTt"/>
    </font>
    <font>
      <sz val="72"/>
      <name val="C39HrP48DhTt"/>
    </font>
    <font>
      <strike/>
      <sz val="18"/>
      <color rgb="FF333333"/>
      <name val="Calibri"/>
      <family val="2"/>
      <scheme val="minor"/>
    </font>
    <font>
      <strike/>
      <sz val="72"/>
      <name val="C39HrP48DhTt"/>
    </font>
    <font>
      <strike/>
      <sz val="18"/>
      <name val="Calibri"/>
      <family val="2"/>
      <scheme val="minor"/>
    </font>
    <font>
      <strike/>
      <sz val="18"/>
      <color theme="1"/>
      <name val="Calibri"/>
      <family val="2"/>
      <scheme val="minor"/>
    </font>
    <font>
      <b/>
      <strike/>
      <sz val="18"/>
      <name val="Calibri"/>
      <family val="2"/>
      <scheme val="minor"/>
    </font>
    <font>
      <strike/>
      <sz val="18"/>
      <color rgb="FF000000"/>
      <name val="Calibri"/>
      <family val="2"/>
      <scheme val="minor"/>
    </font>
    <font>
      <strike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88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7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6" fillId="0" borderId="0" applyNumberFormat="0" applyFill="0" applyBorder="0" applyAlignment="0" applyProtection="0"/>
  </cellStyleXfs>
  <cellXfs count="118">
    <xf numFmtId="0" fontId="0" fillId="0" borderId="0" xfId="0"/>
    <xf numFmtId="0" fontId="10" fillId="0" borderId="0" xfId="0" applyFont="1" applyAlignment="1">
      <alignment horizontal="center"/>
    </xf>
    <xf numFmtId="0" fontId="20" fillId="0" borderId="0" xfId="0" applyFont="1"/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4" fontId="20" fillId="0" borderId="0" xfId="44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2" fontId="20" fillId="0" borderId="0" xfId="44" applyNumberFormat="1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169" fontId="20" fillId="0" borderId="0" xfId="0" applyNumberFormat="1" applyFont="1" applyAlignment="1">
      <alignment horizontal="center"/>
    </xf>
    <xf numFmtId="0" fontId="2" fillId="2" borderId="0" xfId="0" applyFont="1" applyFill="1"/>
    <xf numFmtId="1" fontId="20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0" fillId="0" borderId="3" xfId="0" applyFont="1" applyBorder="1" applyAlignment="1">
      <alignment horizontal="center"/>
    </xf>
    <xf numFmtId="169" fontId="20" fillId="0" borderId="3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20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9" fontId="20" fillId="0" borderId="0" xfId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169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2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9" fontId="24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9" fontId="20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" fontId="10" fillId="2" borderId="0" xfId="0" applyNumberFormat="1" applyFont="1" applyFill="1" applyAlignment="1">
      <alignment horizontal="center" vertical="center"/>
    </xf>
    <xf numFmtId="1" fontId="20" fillId="0" borderId="0" xfId="0" quotePrefix="1" applyNumberFormat="1" applyFont="1" applyAlignment="1">
      <alignment horizontal="center" vertical="center" wrapText="1"/>
    </xf>
    <xf numFmtId="169" fontId="20" fillId="0" borderId="0" xfId="0" quotePrefix="1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169" fontId="24" fillId="0" borderId="0" xfId="0" applyNumberFormat="1" applyFont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9" fontId="20" fillId="0" borderId="0" xfId="1" applyFont="1" applyFill="1" applyAlignment="1">
      <alignment horizontal="center" vertical="center"/>
    </xf>
    <xf numFmtId="0" fontId="25" fillId="0" borderId="0" xfId="2" applyFont="1" applyAlignment="1">
      <alignment horizontal="left"/>
    </xf>
    <xf numFmtId="49" fontId="27" fillId="3" borderId="0" xfId="0" applyNumberFormat="1" applyFont="1" applyFill="1" applyAlignment="1">
      <alignment horizontal="left" vertical="center"/>
    </xf>
    <xf numFmtId="9" fontId="27" fillId="3" borderId="0" xfId="1" applyFont="1" applyFill="1" applyBorder="1" applyAlignment="1">
      <alignment horizontal="center" vertical="center" wrapText="1"/>
    </xf>
    <xf numFmtId="49" fontId="27" fillId="3" borderId="0" xfId="0" applyNumberFormat="1" applyFont="1" applyFill="1" applyAlignment="1">
      <alignment horizontal="left" vertical="center" wrapText="1"/>
    </xf>
    <xf numFmtId="9" fontId="27" fillId="3" borderId="0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center" vertical="center" wrapText="1"/>
    </xf>
    <xf numFmtId="49" fontId="21" fillId="0" borderId="1" xfId="0" quotePrefix="1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9" fontId="19" fillId="5" borderId="1" xfId="0" applyNumberFormat="1" applyFont="1" applyFill="1" applyBorder="1" applyAlignment="1">
      <alignment horizontal="center" vertical="center" wrapText="1"/>
    </xf>
    <xf numFmtId="49" fontId="21" fillId="0" borderId="1" xfId="46" applyNumberFormat="1" applyFont="1" applyBorder="1" applyAlignment="1">
      <alignment horizontal="left" vertical="center"/>
    </xf>
    <xf numFmtId="169" fontId="21" fillId="0" borderId="0" xfId="2" applyNumberFormat="1" applyFont="1" applyAlignment="1">
      <alignment horizontal="center" vertical="center" wrapText="1"/>
    </xf>
    <xf numFmtId="169" fontId="20" fillId="0" borderId="0" xfId="44" applyNumberFormat="1" applyFont="1" applyFill="1" applyBorder="1" applyAlignment="1">
      <alignment horizontal="center" vertical="center" wrapText="1"/>
    </xf>
    <xf numFmtId="169" fontId="20" fillId="0" borderId="0" xfId="0" applyNumberFormat="1" applyFont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49" fontId="21" fillId="0" borderId="0" xfId="2" applyNumberFormat="1" applyFont="1" applyAlignment="1">
      <alignment wrapText="1"/>
    </xf>
    <xf numFmtId="0" fontId="23" fillId="0" borderId="0" xfId="0" applyFont="1" applyAlignment="1">
      <alignment wrapText="1"/>
    </xf>
    <xf numFmtId="49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1" fontId="20" fillId="2" borderId="1" xfId="0" applyNumberFormat="1" applyFont="1" applyFill="1" applyBorder="1" applyAlignment="1">
      <alignment vertical="center" wrapText="1"/>
    </xf>
    <xf numFmtId="1" fontId="20" fillId="0" borderId="1" xfId="0" applyNumberFormat="1" applyFont="1" applyBorder="1" applyAlignment="1">
      <alignment vertical="center" wrapText="1"/>
    </xf>
    <xf numFmtId="1" fontId="20" fillId="0" borderId="1" xfId="0" quotePrefix="1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9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vertical="center"/>
    </xf>
    <xf numFmtId="9" fontId="20" fillId="0" borderId="0" xfId="0" applyNumberFormat="1" applyFont="1" applyAlignment="1">
      <alignment vertical="center"/>
    </xf>
    <xf numFmtId="9" fontId="30" fillId="0" borderId="0" xfId="0" applyNumberFormat="1" applyFont="1" applyAlignment="1">
      <alignment vertical="center"/>
    </xf>
    <xf numFmtId="169" fontId="20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20" fillId="3" borderId="0" xfId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wrapText="1"/>
    </xf>
    <xf numFmtId="49" fontId="21" fillId="0" borderId="4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31" fillId="2" borderId="0" xfId="0" applyFont="1" applyFill="1" applyAlignment="1">
      <alignment vertical="center"/>
    </xf>
    <xf numFmtId="1" fontId="30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32" fillId="3" borderId="0" xfId="1287" applyNumberFormat="1" applyFont="1" applyFill="1" applyAlignment="1">
      <alignment horizontal="left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1" fontId="39" fillId="0" borderId="1" xfId="0" quotePrefix="1" applyNumberFormat="1" applyFont="1" applyBorder="1" applyAlignment="1">
      <alignment vertical="center" wrapText="1"/>
    </xf>
    <xf numFmtId="1" fontId="39" fillId="0" borderId="1" xfId="0" quotePrefix="1" applyNumberFormat="1" applyFont="1" applyBorder="1" applyAlignment="1">
      <alignment horizontal="center" vertical="center" wrapText="1"/>
    </xf>
    <xf numFmtId="169" fontId="39" fillId="0" borderId="1" xfId="0" quotePrefix="1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9" fontId="40" fillId="5" borderId="1" xfId="0" applyNumberFormat="1" applyFont="1" applyFill="1" applyBorder="1" applyAlignment="1">
      <alignment horizontal="center" vertical="center" wrapText="1"/>
    </xf>
    <xf numFmtId="169" fontId="41" fillId="0" borderId="1" xfId="0" applyNumberFormat="1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169" fontId="39" fillId="0" borderId="1" xfId="0" applyNumberFormat="1" applyFont="1" applyBorder="1" applyAlignment="1">
      <alignment horizontal="center" vertical="center"/>
    </xf>
    <xf numFmtId="9" fontId="42" fillId="0" borderId="0" xfId="0" applyNumberFormat="1" applyFont="1" applyAlignment="1">
      <alignment vertical="center"/>
    </xf>
    <xf numFmtId="0" fontId="39" fillId="0" borderId="0" xfId="0" applyFont="1"/>
    <xf numFmtId="0" fontId="43" fillId="7" borderId="0" xfId="0" applyFont="1" applyFill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  <xf numFmtId="169" fontId="28" fillId="0" borderId="0" xfId="2" applyNumberFormat="1" applyFont="1" applyAlignment="1">
      <alignment horizontal="left" vertical="center" wrapText="1"/>
    </xf>
    <xf numFmtId="0" fontId="28" fillId="0" borderId="3" xfId="2" applyFont="1" applyBorder="1" applyAlignment="1">
      <alignment horizontal="left" vertical="center" wrapText="1"/>
    </xf>
  </cellXfs>
  <cellStyles count="1288">
    <cellStyle name="          _x000a__x000a_386grabber=VGA.3GR_x000a__x000a_" xfId="49" xr:uid="{00000000-0005-0000-0000-000000000000}"/>
    <cellStyle name="0,0_x000d__x000a_NA_x000d__x000a_" xfId="50" xr:uid="{00000000-0005-0000-0000-000001000000}"/>
    <cellStyle name="Comma 2" xfId="51" xr:uid="{00000000-0005-0000-0000-000002000000}"/>
    <cellStyle name="Comma 2 2" xfId="52" xr:uid="{00000000-0005-0000-0000-000003000000}"/>
    <cellStyle name="Comma 2 2 2" xfId="53" xr:uid="{00000000-0005-0000-0000-000004000000}"/>
    <cellStyle name="Comma 2 3" xfId="54" xr:uid="{00000000-0005-0000-0000-000005000000}"/>
    <cellStyle name="Comma 3" xfId="55" xr:uid="{00000000-0005-0000-0000-000006000000}"/>
    <cellStyle name="Currency 2" xfId="56" xr:uid="{00000000-0005-0000-0000-000007000000}"/>
    <cellStyle name="Currency 2 2" xfId="57" xr:uid="{00000000-0005-0000-0000-000008000000}"/>
    <cellStyle name="Currency 2 3" xfId="58" xr:uid="{00000000-0005-0000-0000-000009000000}"/>
    <cellStyle name="Currency 3" xfId="59" xr:uid="{00000000-0005-0000-0000-00000A000000}"/>
    <cellStyle name="Currency 3 2" xfId="60" xr:uid="{00000000-0005-0000-0000-00000B000000}"/>
    <cellStyle name="Currency 3 3" xfId="61" xr:uid="{00000000-0005-0000-0000-00000C000000}"/>
    <cellStyle name="Currency 4" xfId="62" xr:uid="{00000000-0005-0000-0000-00000D000000}"/>
    <cellStyle name="Currency 4 2" xfId="63" xr:uid="{00000000-0005-0000-0000-00000E000000}"/>
    <cellStyle name="Currency 4 2 2" xfId="64" xr:uid="{00000000-0005-0000-0000-00000F000000}"/>
    <cellStyle name="Currency 4 2 3" xfId="65" xr:uid="{00000000-0005-0000-0000-000010000000}"/>
    <cellStyle name="Currency 4 3" xfId="66" xr:uid="{00000000-0005-0000-0000-000011000000}"/>
    <cellStyle name="Currency 4 4" xfId="67" xr:uid="{00000000-0005-0000-0000-000012000000}"/>
    <cellStyle name="Currency 5" xfId="68" xr:uid="{00000000-0005-0000-0000-000013000000}"/>
    <cellStyle name="Currency 5 2" xfId="69" xr:uid="{00000000-0005-0000-0000-000014000000}"/>
    <cellStyle name="Currency_CBM Forecast Acry Med Liq" xfId="70" xr:uid="{00000000-0005-0000-0000-000015000000}"/>
    <cellStyle name="Euro" xfId="17" xr:uid="{00000000-0005-0000-0000-000016000000}"/>
    <cellStyle name="Euro 2" xfId="71" xr:uid="{00000000-0005-0000-0000-000017000000}"/>
    <cellStyle name="Euro 3" xfId="72" xr:uid="{00000000-0005-0000-0000-000018000000}"/>
    <cellStyle name="Excel Built-in Normal" xfId="73" xr:uid="{00000000-0005-0000-0000-000019000000}"/>
    <cellStyle name="Lien hypertexte" xfId="1287" builtinId="8"/>
    <cellStyle name="Lien hypertexte 2" xfId="18" xr:uid="{00000000-0005-0000-0000-00001B000000}"/>
    <cellStyle name="Lien hypertexte visité 10" xfId="74" xr:uid="{00000000-0005-0000-0000-00001C000000}"/>
    <cellStyle name="Lien hypertexte visité 100" xfId="75" xr:uid="{00000000-0005-0000-0000-00001D000000}"/>
    <cellStyle name="Lien hypertexte visité 101" xfId="76" xr:uid="{00000000-0005-0000-0000-00001E000000}"/>
    <cellStyle name="Lien hypertexte visité 102" xfId="77" xr:uid="{00000000-0005-0000-0000-00001F000000}"/>
    <cellStyle name="Lien hypertexte visité 103" xfId="78" xr:uid="{00000000-0005-0000-0000-000020000000}"/>
    <cellStyle name="Lien hypertexte visité 104" xfId="79" xr:uid="{00000000-0005-0000-0000-000021000000}"/>
    <cellStyle name="Lien hypertexte visité 105" xfId="80" xr:uid="{00000000-0005-0000-0000-000022000000}"/>
    <cellStyle name="Lien hypertexte visité 106" xfId="81" xr:uid="{00000000-0005-0000-0000-000023000000}"/>
    <cellStyle name="Lien hypertexte visité 107" xfId="82" xr:uid="{00000000-0005-0000-0000-000024000000}"/>
    <cellStyle name="Lien hypertexte visité 108" xfId="83" xr:uid="{00000000-0005-0000-0000-000025000000}"/>
    <cellStyle name="Lien hypertexte visité 109" xfId="84" xr:uid="{00000000-0005-0000-0000-000026000000}"/>
    <cellStyle name="Lien hypertexte visité 11" xfId="85" xr:uid="{00000000-0005-0000-0000-000027000000}"/>
    <cellStyle name="Lien hypertexte visité 110" xfId="86" xr:uid="{00000000-0005-0000-0000-000028000000}"/>
    <cellStyle name="Lien hypertexte visité 111" xfId="87" xr:uid="{00000000-0005-0000-0000-000029000000}"/>
    <cellStyle name="Lien hypertexte visité 112" xfId="88" xr:uid="{00000000-0005-0000-0000-00002A000000}"/>
    <cellStyle name="Lien hypertexte visité 113" xfId="89" xr:uid="{00000000-0005-0000-0000-00002B000000}"/>
    <cellStyle name="Lien hypertexte visité 114" xfId="90" xr:uid="{00000000-0005-0000-0000-00002C000000}"/>
    <cellStyle name="Lien hypertexte visité 115" xfId="91" xr:uid="{00000000-0005-0000-0000-00002D000000}"/>
    <cellStyle name="Lien hypertexte visité 116" xfId="92" xr:uid="{00000000-0005-0000-0000-00002E000000}"/>
    <cellStyle name="Lien hypertexte visité 117" xfId="93" xr:uid="{00000000-0005-0000-0000-00002F000000}"/>
    <cellStyle name="Lien hypertexte visité 118" xfId="94" xr:uid="{00000000-0005-0000-0000-000030000000}"/>
    <cellStyle name="Lien hypertexte visité 119" xfId="95" xr:uid="{00000000-0005-0000-0000-000031000000}"/>
    <cellStyle name="Lien hypertexte visité 12" xfId="96" xr:uid="{00000000-0005-0000-0000-000032000000}"/>
    <cellStyle name="Lien hypertexte visité 120" xfId="97" xr:uid="{00000000-0005-0000-0000-000033000000}"/>
    <cellStyle name="Lien hypertexte visité 121" xfId="98" xr:uid="{00000000-0005-0000-0000-000034000000}"/>
    <cellStyle name="Lien hypertexte visité 122" xfId="99" xr:uid="{00000000-0005-0000-0000-000035000000}"/>
    <cellStyle name="Lien hypertexte visité 123" xfId="100" xr:uid="{00000000-0005-0000-0000-000036000000}"/>
    <cellStyle name="Lien hypertexte visité 124" xfId="101" xr:uid="{00000000-0005-0000-0000-000037000000}"/>
    <cellStyle name="Lien hypertexte visité 125" xfId="102" xr:uid="{00000000-0005-0000-0000-000038000000}"/>
    <cellStyle name="Lien hypertexte visité 126" xfId="103" xr:uid="{00000000-0005-0000-0000-000039000000}"/>
    <cellStyle name="Lien hypertexte visité 127" xfId="104" xr:uid="{00000000-0005-0000-0000-00003A000000}"/>
    <cellStyle name="Lien hypertexte visité 128" xfId="105" xr:uid="{00000000-0005-0000-0000-00003B000000}"/>
    <cellStyle name="Lien hypertexte visité 129" xfId="106" xr:uid="{00000000-0005-0000-0000-00003C000000}"/>
    <cellStyle name="Lien hypertexte visité 13" xfId="107" xr:uid="{00000000-0005-0000-0000-00003D000000}"/>
    <cellStyle name="Lien hypertexte visité 130" xfId="108" xr:uid="{00000000-0005-0000-0000-00003E000000}"/>
    <cellStyle name="Lien hypertexte visité 131" xfId="109" xr:uid="{00000000-0005-0000-0000-00003F000000}"/>
    <cellStyle name="Lien hypertexte visité 132" xfId="110" xr:uid="{00000000-0005-0000-0000-000040000000}"/>
    <cellStyle name="Lien hypertexte visité 133" xfId="111" xr:uid="{00000000-0005-0000-0000-000041000000}"/>
    <cellStyle name="Lien hypertexte visité 134" xfId="112" xr:uid="{00000000-0005-0000-0000-000042000000}"/>
    <cellStyle name="Lien hypertexte visité 135" xfId="113" xr:uid="{00000000-0005-0000-0000-000043000000}"/>
    <cellStyle name="Lien hypertexte visité 136" xfId="114" xr:uid="{00000000-0005-0000-0000-000044000000}"/>
    <cellStyle name="Lien hypertexte visité 137" xfId="115" xr:uid="{00000000-0005-0000-0000-000045000000}"/>
    <cellStyle name="Lien hypertexte visité 138" xfId="116" xr:uid="{00000000-0005-0000-0000-000046000000}"/>
    <cellStyle name="Lien hypertexte visité 139" xfId="117" xr:uid="{00000000-0005-0000-0000-000047000000}"/>
    <cellStyle name="Lien hypertexte visité 14" xfId="118" xr:uid="{00000000-0005-0000-0000-000048000000}"/>
    <cellStyle name="Lien hypertexte visité 140" xfId="119" xr:uid="{00000000-0005-0000-0000-000049000000}"/>
    <cellStyle name="Lien hypertexte visité 141" xfId="120" xr:uid="{00000000-0005-0000-0000-00004A000000}"/>
    <cellStyle name="Lien hypertexte visité 142" xfId="121" xr:uid="{00000000-0005-0000-0000-00004B000000}"/>
    <cellStyle name="Lien hypertexte visité 143" xfId="122" xr:uid="{00000000-0005-0000-0000-00004C000000}"/>
    <cellStyle name="Lien hypertexte visité 144" xfId="123" xr:uid="{00000000-0005-0000-0000-00004D000000}"/>
    <cellStyle name="Lien hypertexte visité 145" xfId="124" xr:uid="{00000000-0005-0000-0000-00004E000000}"/>
    <cellStyle name="Lien hypertexte visité 146" xfId="125" xr:uid="{00000000-0005-0000-0000-00004F000000}"/>
    <cellStyle name="Lien hypertexte visité 147" xfId="126" xr:uid="{00000000-0005-0000-0000-000050000000}"/>
    <cellStyle name="Lien hypertexte visité 148" xfId="127" xr:uid="{00000000-0005-0000-0000-000051000000}"/>
    <cellStyle name="Lien hypertexte visité 149" xfId="128" xr:uid="{00000000-0005-0000-0000-000052000000}"/>
    <cellStyle name="Lien hypertexte visité 15" xfId="129" xr:uid="{00000000-0005-0000-0000-000053000000}"/>
    <cellStyle name="Lien hypertexte visité 150" xfId="130" xr:uid="{00000000-0005-0000-0000-000054000000}"/>
    <cellStyle name="Lien hypertexte visité 151" xfId="131" xr:uid="{00000000-0005-0000-0000-000055000000}"/>
    <cellStyle name="Lien hypertexte visité 152" xfId="132" xr:uid="{00000000-0005-0000-0000-000056000000}"/>
    <cellStyle name="Lien hypertexte visité 153" xfId="133" xr:uid="{00000000-0005-0000-0000-000057000000}"/>
    <cellStyle name="Lien hypertexte visité 154" xfId="134" xr:uid="{00000000-0005-0000-0000-000058000000}"/>
    <cellStyle name="Lien hypertexte visité 155" xfId="135" xr:uid="{00000000-0005-0000-0000-000059000000}"/>
    <cellStyle name="Lien hypertexte visité 156" xfId="136" xr:uid="{00000000-0005-0000-0000-00005A000000}"/>
    <cellStyle name="Lien hypertexte visité 157" xfId="137" xr:uid="{00000000-0005-0000-0000-00005B000000}"/>
    <cellStyle name="Lien hypertexte visité 158" xfId="138" xr:uid="{00000000-0005-0000-0000-00005C000000}"/>
    <cellStyle name="Lien hypertexte visité 159" xfId="139" xr:uid="{00000000-0005-0000-0000-00005D000000}"/>
    <cellStyle name="Lien hypertexte visité 16" xfId="140" xr:uid="{00000000-0005-0000-0000-00005E000000}"/>
    <cellStyle name="Lien hypertexte visité 160" xfId="141" xr:uid="{00000000-0005-0000-0000-00005F000000}"/>
    <cellStyle name="Lien hypertexte visité 161" xfId="142" xr:uid="{00000000-0005-0000-0000-000060000000}"/>
    <cellStyle name="Lien hypertexte visité 162" xfId="143" xr:uid="{00000000-0005-0000-0000-000061000000}"/>
    <cellStyle name="Lien hypertexte visité 163" xfId="144" xr:uid="{00000000-0005-0000-0000-000062000000}"/>
    <cellStyle name="Lien hypertexte visité 164" xfId="145" xr:uid="{00000000-0005-0000-0000-000063000000}"/>
    <cellStyle name="Lien hypertexte visité 165" xfId="146" xr:uid="{00000000-0005-0000-0000-000064000000}"/>
    <cellStyle name="Lien hypertexte visité 166" xfId="147" xr:uid="{00000000-0005-0000-0000-000065000000}"/>
    <cellStyle name="Lien hypertexte visité 167" xfId="148" xr:uid="{00000000-0005-0000-0000-000066000000}"/>
    <cellStyle name="Lien hypertexte visité 168" xfId="149" xr:uid="{00000000-0005-0000-0000-000067000000}"/>
    <cellStyle name="Lien hypertexte visité 169" xfId="150" xr:uid="{00000000-0005-0000-0000-000068000000}"/>
    <cellStyle name="Lien hypertexte visité 17" xfId="151" xr:uid="{00000000-0005-0000-0000-000069000000}"/>
    <cellStyle name="Lien hypertexte visité 170" xfId="152" xr:uid="{00000000-0005-0000-0000-00006A000000}"/>
    <cellStyle name="Lien hypertexte visité 171" xfId="153" xr:uid="{00000000-0005-0000-0000-00006B000000}"/>
    <cellStyle name="Lien hypertexte visité 172" xfId="154" xr:uid="{00000000-0005-0000-0000-00006C000000}"/>
    <cellStyle name="Lien hypertexte visité 173" xfId="155" xr:uid="{00000000-0005-0000-0000-00006D000000}"/>
    <cellStyle name="Lien hypertexte visité 174" xfId="156" xr:uid="{00000000-0005-0000-0000-00006E000000}"/>
    <cellStyle name="Lien hypertexte visité 175" xfId="157" xr:uid="{00000000-0005-0000-0000-00006F000000}"/>
    <cellStyle name="Lien hypertexte visité 176" xfId="158" xr:uid="{00000000-0005-0000-0000-000070000000}"/>
    <cellStyle name="Lien hypertexte visité 177" xfId="159" xr:uid="{00000000-0005-0000-0000-000071000000}"/>
    <cellStyle name="Lien hypertexte visité 178" xfId="160" xr:uid="{00000000-0005-0000-0000-000072000000}"/>
    <cellStyle name="Lien hypertexte visité 179" xfId="161" xr:uid="{00000000-0005-0000-0000-000073000000}"/>
    <cellStyle name="Lien hypertexte visité 18" xfId="162" xr:uid="{00000000-0005-0000-0000-000074000000}"/>
    <cellStyle name="Lien hypertexte visité 180" xfId="163" xr:uid="{00000000-0005-0000-0000-000075000000}"/>
    <cellStyle name="Lien hypertexte visité 181" xfId="164" xr:uid="{00000000-0005-0000-0000-000076000000}"/>
    <cellStyle name="Lien hypertexte visité 182" xfId="165" xr:uid="{00000000-0005-0000-0000-000077000000}"/>
    <cellStyle name="Lien hypertexte visité 183" xfId="166" xr:uid="{00000000-0005-0000-0000-000078000000}"/>
    <cellStyle name="Lien hypertexte visité 184" xfId="167" xr:uid="{00000000-0005-0000-0000-000079000000}"/>
    <cellStyle name="Lien hypertexte visité 185" xfId="168" xr:uid="{00000000-0005-0000-0000-00007A000000}"/>
    <cellStyle name="Lien hypertexte visité 186" xfId="169" xr:uid="{00000000-0005-0000-0000-00007B000000}"/>
    <cellStyle name="Lien hypertexte visité 187" xfId="170" xr:uid="{00000000-0005-0000-0000-00007C000000}"/>
    <cellStyle name="Lien hypertexte visité 188" xfId="171" xr:uid="{00000000-0005-0000-0000-00007D000000}"/>
    <cellStyle name="Lien hypertexte visité 189" xfId="172" xr:uid="{00000000-0005-0000-0000-00007E000000}"/>
    <cellStyle name="Lien hypertexte visité 19" xfId="173" xr:uid="{00000000-0005-0000-0000-00007F000000}"/>
    <cellStyle name="Lien hypertexte visité 190" xfId="174" xr:uid="{00000000-0005-0000-0000-000080000000}"/>
    <cellStyle name="Lien hypertexte visité 191" xfId="175" xr:uid="{00000000-0005-0000-0000-000081000000}"/>
    <cellStyle name="Lien hypertexte visité 192" xfId="176" xr:uid="{00000000-0005-0000-0000-000082000000}"/>
    <cellStyle name="Lien hypertexte visité 193" xfId="177" xr:uid="{00000000-0005-0000-0000-000083000000}"/>
    <cellStyle name="Lien hypertexte visité 194" xfId="178" xr:uid="{00000000-0005-0000-0000-000084000000}"/>
    <cellStyle name="Lien hypertexte visité 195" xfId="179" xr:uid="{00000000-0005-0000-0000-000085000000}"/>
    <cellStyle name="Lien hypertexte visité 196" xfId="180" xr:uid="{00000000-0005-0000-0000-000086000000}"/>
    <cellStyle name="Lien hypertexte visité 197" xfId="181" xr:uid="{00000000-0005-0000-0000-000087000000}"/>
    <cellStyle name="Lien hypertexte visité 198" xfId="182" xr:uid="{00000000-0005-0000-0000-000088000000}"/>
    <cellStyle name="Lien hypertexte visité 199" xfId="183" xr:uid="{00000000-0005-0000-0000-000089000000}"/>
    <cellStyle name="Lien hypertexte visité 2" xfId="184" xr:uid="{00000000-0005-0000-0000-00008A000000}"/>
    <cellStyle name="Lien hypertexte visité 20" xfId="185" xr:uid="{00000000-0005-0000-0000-00008B000000}"/>
    <cellStyle name="Lien hypertexte visité 200" xfId="186" xr:uid="{00000000-0005-0000-0000-00008C000000}"/>
    <cellStyle name="Lien hypertexte visité 201" xfId="187" xr:uid="{00000000-0005-0000-0000-00008D000000}"/>
    <cellStyle name="Lien hypertexte visité 202" xfId="188" xr:uid="{00000000-0005-0000-0000-00008E000000}"/>
    <cellStyle name="Lien hypertexte visité 203" xfId="189" xr:uid="{00000000-0005-0000-0000-00008F000000}"/>
    <cellStyle name="Lien hypertexte visité 204" xfId="190" xr:uid="{00000000-0005-0000-0000-000090000000}"/>
    <cellStyle name="Lien hypertexte visité 205" xfId="191" xr:uid="{00000000-0005-0000-0000-000091000000}"/>
    <cellStyle name="Lien hypertexte visité 206" xfId="192" xr:uid="{00000000-0005-0000-0000-000092000000}"/>
    <cellStyle name="Lien hypertexte visité 207" xfId="193" xr:uid="{00000000-0005-0000-0000-000093000000}"/>
    <cellStyle name="Lien hypertexte visité 208" xfId="194" xr:uid="{00000000-0005-0000-0000-000094000000}"/>
    <cellStyle name="Lien hypertexte visité 209" xfId="195" xr:uid="{00000000-0005-0000-0000-000095000000}"/>
    <cellStyle name="Lien hypertexte visité 21" xfId="196" xr:uid="{00000000-0005-0000-0000-000096000000}"/>
    <cellStyle name="Lien hypertexte visité 210" xfId="197" xr:uid="{00000000-0005-0000-0000-000097000000}"/>
    <cellStyle name="Lien hypertexte visité 211" xfId="198" xr:uid="{00000000-0005-0000-0000-000098000000}"/>
    <cellStyle name="Lien hypertexte visité 212" xfId="199" xr:uid="{00000000-0005-0000-0000-000099000000}"/>
    <cellStyle name="Lien hypertexte visité 213" xfId="200" xr:uid="{00000000-0005-0000-0000-00009A000000}"/>
    <cellStyle name="Lien hypertexte visité 214" xfId="201" xr:uid="{00000000-0005-0000-0000-00009B000000}"/>
    <cellStyle name="Lien hypertexte visité 215" xfId="202" xr:uid="{00000000-0005-0000-0000-00009C000000}"/>
    <cellStyle name="Lien hypertexte visité 216" xfId="203" xr:uid="{00000000-0005-0000-0000-00009D000000}"/>
    <cellStyle name="Lien hypertexte visité 217" xfId="204" xr:uid="{00000000-0005-0000-0000-00009E000000}"/>
    <cellStyle name="Lien hypertexte visité 218" xfId="205" xr:uid="{00000000-0005-0000-0000-00009F000000}"/>
    <cellStyle name="Lien hypertexte visité 219" xfId="206" xr:uid="{00000000-0005-0000-0000-0000A0000000}"/>
    <cellStyle name="Lien hypertexte visité 22" xfId="207" xr:uid="{00000000-0005-0000-0000-0000A1000000}"/>
    <cellStyle name="Lien hypertexte visité 220" xfId="208" xr:uid="{00000000-0005-0000-0000-0000A2000000}"/>
    <cellStyle name="Lien hypertexte visité 221" xfId="209" xr:uid="{00000000-0005-0000-0000-0000A3000000}"/>
    <cellStyle name="Lien hypertexte visité 222" xfId="210" xr:uid="{00000000-0005-0000-0000-0000A4000000}"/>
    <cellStyle name="Lien hypertexte visité 223" xfId="211" xr:uid="{00000000-0005-0000-0000-0000A5000000}"/>
    <cellStyle name="Lien hypertexte visité 224" xfId="212" xr:uid="{00000000-0005-0000-0000-0000A6000000}"/>
    <cellStyle name="Lien hypertexte visité 225" xfId="213" xr:uid="{00000000-0005-0000-0000-0000A7000000}"/>
    <cellStyle name="Lien hypertexte visité 226" xfId="214" xr:uid="{00000000-0005-0000-0000-0000A8000000}"/>
    <cellStyle name="Lien hypertexte visité 227" xfId="215" xr:uid="{00000000-0005-0000-0000-0000A9000000}"/>
    <cellStyle name="Lien hypertexte visité 228" xfId="216" xr:uid="{00000000-0005-0000-0000-0000AA000000}"/>
    <cellStyle name="Lien hypertexte visité 229" xfId="217" xr:uid="{00000000-0005-0000-0000-0000AB000000}"/>
    <cellStyle name="Lien hypertexte visité 23" xfId="218" xr:uid="{00000000-0005-0000-0000-0000AC000000}"/>
    <cellStyle name="Lien hypertexte visité 230" xfId="219" xr:uid="{00000000-0005-0000-0000-0000AD000000}"/>
    <cellStyle name="Lien hypertexte visité 231" xfId="220" xr:uid="{00000000-0005-0000-0000-0000AE000000}"/>
    <cellStyle name="Lien hypertexte visité 232" xfId="221" xr:uid="{00000000-0005-0000-0000-0000AF000000}"/>
    <cellStyle name="Lien hypertexte visité 233" xfId="222" xr:uid="{00000000-0005-0000-0000-0000B0000000}"/>
    <cellStyle name="Lien hypertexte visité 234" xfId="223" xr:uid="{00000000-0005-0000-0000-0000B1000000}"/>
    <cellStyle name="Lien hypertexte visité 235" xfId="224" xr:uid="{00000000-0005-0000-0000-0000B2000000}"/>
    <cellStyle name="Lien hypertexte visité 236" xfId="225" xr:uid="{00000000-0005-0000-0000-0000B3000000}"/>
    <cellStyle name="Lien hypertexte visité 237" xfId="226" xr:uid="{00000000-0005-0000-0000-0000B4000000}"/>
    <cellStyle name="Lien hypertexte visité 238" xfId="227" xr:uid="{00000000-0005-0000-0000-0000B5000000}"/>
    <cellStyle name="Lien hypertexte visité 239" xfId="228" xr:uid="{00000000-0005-0000-0000-0000B6000000}"/>
    <cellStyle name="Lien hypertexte visité 24" xfId="229" xr:uid="{00000000-0005-0000-0000-0000B7000000}"/>
    <cellStyle name="Lien hypertexte visité 240" xfId="230" xr:uid="{00000000-0005-0000-0000-0000B8000000}"/>
    <cellStyle name="Lien hypertexte visité 241" xfId="231" xr:uid="{00000000-0005-0000-0000-0000B9000000}"/>
    <cellStyle name="Lien hypertexte visité 242" xfId="232" xr:uid="{00000000-0005-0000-0000-0000BA000000}"/>
    <cellStyle name="Lien hypertexte visité 243" xfId="233" xr:uid="{00000000-0005-0000-0000-0000BB000000}"/>
    <cellStyle name="Lien hypertexte visité 244" xfId="234" xr:uid="{00000000-0005-0000-0000-0000BC000000}"/>
    <cellStyle name="Lien hypertexte visité 245" xfId="235" xr:uid="{00000000-0005-0000-0000-0000BD000000}"/>
    <cellStyle name="Lien hypertexte visité 246" xfId="236" xr:uid="{00000000-0005-0000-0000-0000BE000000}"/>
    <cellStyle name="Lien hypertexte visité 247" xfId="237" xr:uid="{00000000-0005-0000-0000-0000BF000000}"/>
    <cellStyle name="Lien hypertexte visité 248" xfId="238" xr:uid="{00000000-0005-0000-0000-0000C0000000}"/>
    <cellStyle name="Lien hypertexte visité 249" xfId="239" xr:uid="{00000000-0005-0000-0000-0000C1000000}"/>
    <cellStyle name="Lien hypertexte visité 25" xfId="240" xr:uid="{00000000-0005-0000-0000-0000C2000000}"/>
    <cellStyle name="Lien hypertexte visité 250" xfId="241" xr:uid="{00000000-0005-0000-0000-0000C3000000}"/>
    <cellStyle name="Lien hypertexte visité 251" xfId="242" xr:uid="{00000000-0005-0000-0000-0000C4000000}"/>
    <cellStyle name="Lien hypertexte visité 252" xfId="243" xr:uid="{00000000-0005-0000-0000-0000C5000000}"/>
    <cellStyle name="Lien hypertexte visité 253" xfId="244" xr:uid="{00000000-0005-0000-0000-0000C6000000}"/>
    <cellStyle name="Lien hypertexte visité 254" xfId="245" xr:uid="{00000000-0005-0000-0000-0000C7000000}"/>
    <cellStyle name="Lien hypertexte visité 255" xfId="246" xr:uid="{00000000-0005-0000-0000-0000C8000000}"/>
    <cellStyle name="Lien hypertexte visité 256" xfId="247" xr:uid="{00000000-0005-0000-0000-0000C9000000}"/>
    <cellStyle name="Lien hypertexte visité 257" xfId="248" xr:uid="{00000000-0005-0000-0000-0000CA000000}"/>
    <cellStyle name="Lien hypertexte visité 258" xfId="249" xr:uid="{00000000-0005-0000-0000-0000CB000000}"/>
    <cellStyle name="Lien hypertexte visité 259" xfId="250" xr:uid="{00000000-0005-0000-0000-0000CC000000}"/>
    <cellStyle name="Lien hypertexte visité 26" xfId="251" xr:uid="{00000000-0005-0000-0000-0000CD000000}"/>
    <cellStyle name="Lien hypertexte visité 260" xfId="252" xr:uid="{00000000-0005-0000-0000-0000CE000000}"/>
    <cellStyle name="Lien hypertexte visité 261" xfId="253" xr:uid="{00000000-0005-0000-0000-0000CF000000}"/>
    <cellStyle name="Lien hypertexte visité 262" xfId="254" xr:uid="{00000000-0005-0000-0000-0000D0000000}"/>
    <cellStyle name="Lien hypertexte visité 263" xfId="255" xr:uid="{00000000-0005-0000-0000-0000D1000000}"/>
    <cellStyle name="Lien hypertexte visité 264" xfId="256" xr:uid="{00000000-0005-0000-0000-0000D2000000}"/>
    <cellStyle name="Lien hypertexte visité 265" xfId="257" xr:uid="{00000000-0005-0000-0000-0000D3000000}"/>
    <cellStyle name="Lien hypertexte visité 266" xfId="258" xr:uid="{00000000-0005-0000-0000-0000D4000000}"/>
    <cellStyle name="Lien hypertexte visité 267" xfId="259" xr:uid="{00000000-0005-0000-0000-0000D5000000}"/>
    <cellStyle name="Lien hypertexte visité 268" xfId="260" xr:uid="{00000000-0005-0000-0000-0000D6000000}"/>
    <cellStyle name="Lien hypertexte visité 269" xfId="261" xr:uid="{00000000-0005-0000-0000-0000D7000000}"/>
    <cellStyle name="Lien hypertexte visité 27" xfId="262" xr:uid="{00000000-0005-0000-0000-0000D8000000}"/>
    <cellStyle name="Lien hypertexte visité 270" xfId="263" xr:uid="{00000000-0005-0000-0000-0000D9000000}"/>
    <cellStyle name="Lien hypertexte visité 271" xfId="264" xr:uid="{00000000-0005-0000-0000-0000DA000000}"/>
    <cellStyle name="Lien hypertexte visité 272" xfId="265" xr:uid="{00000000-0005-0000-0000-0000DB000000}"/>
    <cellStyle name="Lien hypertexte visité 273" xfId="266" xr:uid="{00000000-0005-0000-0000-0000DC000000}"/>
    <cellStyle name="Lien hypertexte visité 274" xfId="267" xr:uid="{00000000-0005-0000-0000-0000DD000000}"/>
    <cellStyle name="Lien hypertexte visité 275" xfId="268" xr:uid="{00000000-0005-0000-0000-0000DE000000}"/>
    <cellStyle name="Lien hypertexte visité 276" xfId="269" xr:uid="{00000000-0005-0000-0000-0000DF000000}"/>
    <cellStyle name="Lien hypertexte visité 277" xfId="270" xr:uid="{00000000-0005-0000-0000-0000E0000000}"/>
    <cellStyle name="Lien hypertexte visité 278" xfId="271" xr:uid="{00000000-0005-0000-0000-0000E1000000}"/>
    <cellStyle name="Lien hypertexte visité 279" xfId="272" xr:uid="{00000000-0005-0000-0000-0000E2000000}"/>
    <cellStyle name="Lien hypertexte visité 28" xfId="273" xr:uid="{00000000-0005-0000-0000-0000E3000000}"/>
    <cellStyle name="Lien hypertexte visité 280" xfId="274" xr:uid="{00000000-0005-0000-0000-0000E4000000}"/>
    <cellStyle name="Lien hypertexte visité 281" xfId="275" xr:uid="{00000000-0005-0000-0000-0000E5000000}"/>
    <cellStyle name="Lien hypertexte visité 282" xfId="276" xr:uid="{00000000-0005-0000-0000-0000E6000000}"/>
    <cellStyle name="Lien hypertexte visité 283" xfId="277" xr:uid="{00000000-0005-0000-0000-0000E7000000}"/>
    <cellStyle name="Lien hypertexte visité 284" xfId="278" xr:uid="{00000000-0005-0000-0000-0000E8000000}"/>
    <cellStyle name="Lien hypertexte visité 285" xfId="279" xr:uid="{00000000-0005-0000-0000-0000E9000000}"/>
    <cellStyle name="Lien hypertexte visité 286" xfId="280" xr:uid="{00000000-0005-0000-0000-0000EA000000}"/>
    <cellStyle name="Lien hypertexte visité 287" xfId="281" xr:uid="{00000000-0005-0000-0000-0000EB000000}"/>
    <cellStyle name="Lien hypertexte visité 288" xfId="282" xr:uid="{00000000-0005-0000-0000-0000EC000000}"/>
    <cellStyle name="Lien hypertexte visité 289" xfId="283" xr:uid="{00000000-0005-0000-0000-0000ED000000}"/>
    <cellStyle name="Lien hypertexte visité 29" xfId="284" xr:uid="{00000000-0005-0000-0000-0000EE000000}"/>
    <cellStyle name="Lien hypertexte visité 290" xfId="285" xr:uid="{00000000-0005-0000-0000-0000EF000000}"/>
    <cellStyle name="Lien hypertexte visité 291" xfId="286" xr:uid="{00000000-0005-0000-0000-0000F0000000}"/>
    <cellStyle name="Lien hypertexte visité 292" xfId="287" xr:uid="{00000000-0005-0000-0000-0000F1000000}"/>
    <cellStyle name="Lien hypertexte visité 293" xfId="288" xr:uid="{00000000-0005-0000-0000-0000F2000000}"/>
    <cellStyle name="Lien hypertexte visité 294" xfId="289" xr:uid="{00000000-0005-0000-0000-0000F3000000}"/>
    <cellStyle name="Lien hypertexte visité 295" xfId="290" xr:uid="{00000000-0005-0000-0000-0000F4000000}"/>
    <cellStyle name="Lien hypertexte visité 296" xfId="291" xr:uid="{00000000-0005-0000-0000-0000F5000000}"/>
    <cellStyle name="Lien hypertexte visité 297" xfId="292" xr:uid="{00000000-0005-0000-0000-0000F6000000}"/>
    <cellStyle name="Lien hypertexte visité 298" xfId="293" xr:uid="{00000000-0005-0000-0000-0000F7000000}"/>
    <cellStyle name="Lien hypertexte visité 299" xfId="294" xr:uid="{00000000-0005-0000-0000-0000F8000000}"/>
    <cellStyle name="Lien hypertexte visité 3" xfId="295" xr:uid="{00000000-0005-0000-0000-0000F9000000}"/>
    <cellStyle name="Lien hypertexte visité 30" xfId="296" xr:uid="{00000000-0005-0000-0000-0000FA000000}"/>
    <cellStyle name="Lien hypertexte visité 300" xfId="297" xr:uid="{00000000-0005-0000-0000-0000FB000000}"/>
    <cellStyle name="Lien hypertexte visité 301" xfId="298" xr:uid="{00000000-0005-0000-0000-0000FC000000}"/>
    <cellStyle name="Lien hypertexte visité 302" xfId="299" xr:uid="{00000000-0005-0000-0000-0000FD000000}"/>
    <cellStyle name="Lien hypertexte visité 303" xfId="300" xr:uid="{00000000-0005-0000-0000-0000FE000000}"/>
    <cellStyle name="Lien hypertexte visité 304" xfId="301" xr:uid="{00000000-0005-0000-0000-0000FF000000}"/>
    <cellStyle name="Lien hypertexte visité 305" xfId="302" xr:uid="{00000000-0005-0000-0000-000000010000}"/>
    <cellStyle name="Lien hypertexte visité 306" xfId="303" xr:uid="{00000000-0005-0000-0000-000001010000}"/>
    <cellStyle name="Lien hypertexte visité 307" xfId="304" xr:uid="{00000000-0005-0000-0000-000002010000}"/>
    <cellStyle name="Lien hypertexte visité 308" xfId="305" xr:uid="{00000000-0005-0000-0000-000003010000}"/>
    <cellStyle name="Lien hypertexte visité 309" xfId="306" xr:uid="{00000000-0005-0000-0000-000004010000}"/>
    <cellStyle name="Lien hypertexte visité 31" xfId="307" xr:uid="{00000000-0005-0000-0000-000005010000}"/>
    <cellStyle name="Lien hypertexte visité 310" xfId="308" xr:uid="{00000000-0005-0000-0000-000006010000}"/>
    <cellStyle name="Lien hypertexte visité 311" xfId="309" xr:uid="{00000000-0005-0000-0000-000007010000}"/>
    <cellStyle name="Lien hypertexte visité 312" xfId="310" xr:uid="{00000000-0005-0000-0000-000008010000}"/>
    <cellStyle name="Lien hypertexte visité 313" xfId="311" xr:uid="{00000000-0005-0000-0000-000009010000}"/>
    <cellStyle name="Lien hypertexte visité 314" xfId="312" xr:uid="{00000000-0005-0000-0000-00000A010000}"/>
    <cellStyle name="Lien hypertexte visité 315" xfId="313" xr:uid="{00000000-0005-0000-0000-00000B010000}"/>
    <cellStyle name="Lien hypertexte visité 316" xfId="314" xr:uid="{00000000-0005-0000-0000-00000C010000}"/>
    <cellStyle name="Lien hypertexte visité 317" xfId="315" xr:uid="{00000000-0005-0000-0000-00000D010000}"/>
    <cellStyle name="Lien hypertexte visité 318" xfId="316" xr:uid="{00000000-0005-0000-0000-00000E010000}"/>
    <cellStyle name="Lien hypertexte visité 319" xfId="317" xr:uid="{00000000-0005-0000-0000-00000F010000}"/>
    <cellStyle name="Lien hypertexte visité 32" xfId="318" xr:uid="{00000000-0005-0000-0000-000010010000}"/>
    <cellStyle name="Lien hypertexte visité 320" xfId="319" xr:uid="{00000000-0005-0000-0000-000011010000}"/>
    <cellStyle name="Lien hypertexte visité 321" xfId="320" xr:uid="{00000000-0005-0000-0000-000012010000}"/>
    <cellStyle name="Lien hypertexte visité 322" xfId="321" xr:uid="{00000000-0005-0000-0000-000013010000}"/>
    <cellStyle name="Lien hypertexte visité 323" xfId="322" xr:uid="{00000000-0005-0000-0000-000014010000}"/>
    <cellStyle name="Lien hypertexte visité 324" xfId="323" xr:uid="{00000000-0005-0000-0000-000015010000}"/>
    <cellStyle name="Lien hypertexte visité 325" xfId="324" xr:uid="{00000000-0005-0000-0000-000016010000}"/>
    <cellStyle name="Lien hypertexte visité 326" xfId="325" xr:uid="{00000000-0005-0000-0000-000017010000}"/>
    <cellStyle name="Lien hypertexte visité 327" xfId="326" xr:uid="{00000000-0005-0000-0000-000018010000}"/>
    <cellStyle name="Lien hypertexte visité 328" xfId="327" xr:uid="{00000000-0005-0000-0000-000019010000}"/>
    <cellStyle name="Lien hypertexte visité 329" xfId="328" xr:uid="{00000000-0005-0000-0000-00001A010000}"/>
    <cellStyle name="Lien hypertexte visité 33" xfId="329" xr:uid="{00000000-0005-0000-0000-00001B010000}"/>
    <cellStyle name="Lien hypertexte visité 330" xfId="330" xr:uid="{00000000-0005-0000-0000-00001C010000}"/>
    <cellStyle name="Lien hypertexte visité 331" xfId="331" xr:uid="{00000000-0005-0000-0000-00001D010000}"/>
    <cellStyle name="Lien hypertexte visité 332" xfId="332" xr:uid="{00000000-0005-0000-0000-00001E010000}"/>
    <cellStyle name="Lien hypertexte visité 333" xfId="333" xr:uid="{00000000-0005-0000-0000-00001F010000}"/>
    <cellStyle name="Lien hypertexte visité 334" xfId="334" xr:uid="{00000000-0005-0000-0000-000020010000}"/>
    <cellStyle name="Lien hypertexte visité 335" xfId="335" xr:uid="{00000000-0005-0000-0000-000021010000}"/>
    <cellStyle name="Lien hypertexte visité 336" xfId="336" xr:uid="{00000000-0005-0000-0000-000022010000}"/>
    <cellStyle name="Lien hypertexte visité 337" xfId="337" xr:uid="{00000000-0005-0000-0000-000023010000}"/>
    <cellStyle name="Lien hypertexte visité 338" xfId="338" xr:uid="{00000000-0005-0000-0000-000024010000}"/>
    <cellStyle name="Lien hypertexte visité 339" xfId="339" xr:uid="{00000000-0005-0000-0000-000025010000}"/>
    <cellStyle name="Lien hypertexte visité 34" xfId="340" xr:uid="{00000000-0005-0000-0000-000026010000}"/>
    <cellStyle name="Lien hypertexte visité 340" xfId="341" xr:uid="{00000000-0005-0000-0000-000027010000}"/>
    <cellStyle name="Lien hypertexte visité 341" xfId="342" xr:uid="{00000000-0005-0000-0000-000028010000}"/>
    <cellStyle name="Lien hypertexte visité 342" xfId="343" xr:uid="{00000000-0005-0000-0000-000029010000}"/>
    <cellStyle name="Lien hypertexte visité 343" xfId="344" xr:uid="{00000000-0005-0000-0000-00002A010000}"/>
    <cellStyle name="Lien hypertexte visité 344" xfId="345" xr:uid="{00000000-0005-0000-0000-00002B010000}"/>
    <cellStyle name="Lien hypertexte visité 345" xfId="346" xr:uid="{00000000-0005-0000-0000-00002C010000}"/>
    <cellStyle name="Lien hypertexte visité 346" xfId="347" xr:uid="{00000000-0005-0000-0000-00002D010000}"/>
    <cellStyle name="Lien hypertexte visité 347" xfId="348" xr:uid="{00000000-0005-0000-0000-00002E010000}"/>
    <cellStyle name="Lien hypertexte visité 348" xfId="349" xr:uid="{00000000-0005-0000-0000-00002F010000}"/>
    <cellStyle name="Lien hypertexte visité 349" xfId="350" xr:uid="{00000000-0005-0000-0000-000030010000}"/>
    <cellStyle name="Lien hypertexte visité 35" xfId="351" xr:uid="{00000000-0005-0000-0000-000031010000}"/>
    <cellStyle name="Lien hypertexte visité 350" xfId="352" xr:uid="{00000000-0005-0000-0000-000032010000}"/>
    <cellStyle name="Lien hypertexte visité 351" xfId="353" xr:uid="{00000000-0005-0000-0000-000033010000}"/>
    <cellStyle name="Lien hypertexte visité 352" xfId="354" xr:uid="{00000000-0005-0000-0000-000034010000}"/>
    <cellStyle name="Lien hypertexte visité 353" xfId="355" xr:uid="{00000000-0005-0000-0000-000035010000}"/>
    <cellStyle name="Lien hypertexte visité 354" xfId="356" xr:uid="{00000000-0005-0000-0000-000036010000}"/>
    <cellStyle name="Lien hypertexte visité 355" xfId="357" xr:uid="{00000000-0005-0000-0000-000037010000}"/>
    <cellStyle name="Lien hypertexte visité 356" xfId="358" xr:uid="{00000000-0005-0000-0000-000038010000}"/>
    <cellStyle name="Lien hypertexte visité 357" xfId="359" xr:uid="{00000000-0005-0000-0000-000039010000}"/>
    <cellStyle name="Lien hypertexte visité 358" xfId="360" xr:uid="{00000000-0005-0000-0000-00003A010000}"/>
    <cellStyle name="Lien hypertexte visité 359" xfId="361" xr:uid="{00000000-0005-0000-0000-00003B010000}"/>
    <cellStyle name="Lien hypertexte visité 36" xfId="362" xr:uid="{00000000-0005-0000-0000-00003C010000}"/>
    <cellStyle name="Lien hypertexte visité 360" xfId="363" xr:uid="{00000000-0005-0000-0000-00003D010000}"/>
    <cellStyle name="Lien hypertexte visité 361" xfId="364" xr:uid="{00000000-0005-0000-0000-00003E010000}"/>
    <cellStyle name="Lien hypertexte visité 362" xfId="365" xr:uid="{00000000-0005-0000-0000-00003F010000}"/>
    <cellStyle name="Lien hypertexte visité 363" xfId="366" xr:uid="{00000000-0005-0000-0000-000040010000}"/>
    <cellStyle name="Lien hypertexte visité 364" xfId="367" xr:uid="{00000000-0005-0000-0000-000041010000}"/>
    <cellStyle name="Lien hypertexte visité 365" xfId="368" xr:uid="{00000000-0005-0000-0000-000042010000}"/>
    <cellStyle name="Lien hypertexte visité 366" xfId="369" xr:uid="{00000000-0005-0000-0000-000043010000}"/>
    <cellStyle name="Lien hypertexte visité 367" xfId="370" xr:uid="{00000000-0005-0000-0000-000044010000}"/>
    <cellStyle name="Lien hypertexte visité 368" xfId="371" xr:uid="{00000000-0005-0000-0000-000045010000}"/>
    <cellStyle name="Lien hypertexte visité 369" xfId="372" xr:uid="{00000000-0005-0000-0000-000046010000}"/>
    <cellStyle name="Lien hypertexte visité 37" xfId="373" xr:uid="{00000000-0005-0000-0000-000047010000}"/>
    <cellStyle name="Lien hypertexte visité 370" xfId="374" xr:uid="{00000000-0005-0000-0000-000048010000}"/>
    <cellStyle name="Lien hypertexte visité 371" xfId="375" xr:uid="{00000000-0005-0000-0000-000049010000}"/>
    <cellStyle name="Lien hypertexte visité 372" xfId="376" xr:uid="{00000000-0005-0000-0000-00004A010000}"/>
    <cellStyle name="Lien hypertexte visité 373" xfId="377" xr:uid="{00000000-0005-0000-0000-00004B010000}"/>
    <cellStyle name="Lien hypertexte visité 374" xfId="378" xr:uid="{00000000-0005-0000-0000-00004C010000}"/>
    <cellStyle name="Lien hypertexte visité 375" xfId="379" xr:uid="{00000000-0005-0000-0000-00004D010000}"/>
    <cellStyle name="Lien hypertexte visité 376" xfId="380" xr:uid="{00000000-0005-0000-0000-00004E010000}"/>
    <cellStyle name="Lien hypertexte visité 377" xfId="381" xr:uid="{00000000-0005-0000-0000-00004F010000}"/>
    <cellStyle name="Lien hypertexte visité 378" xfId="382" xr:uid="{00000000-0005-0000-0000-000050010000}"/>
    <cellStyle name="Lien hypertexte visité 379" xfId="383" xr:uid="{00000000-0005-0000-0000-000051010000}"/>
    <cellStyle name="Lien hypertexte visité 38" xfId="384" xr:uid="{00000000-0005-0000-0000-000052010000}"/>
    <cellStyle name="Lien hypertexte visité 380" xfId="385" xr:uid="{00000000-0005-0000-0000-000053010000}"/>
    <cellStyle name="Lien hypertexte visité 381" xfId="386" xr:uid="{00000000-0005-0000-0000-000054010000}"/>
    <cellStyle name="Lien hypertexte visité 382" xfId="387" xr:uid="{00000000-0005-0000-0000-000055010000}"/>
    <cellStyle name="Lien hypertexte visité 383" xfId="388" xr:uid="{00000000-0005-0000-0000-000056010000}"/>
    <cellStyle name="Lien hypertexte visité 384" xfId="389" xr:uid="{00000000-0005-0000-0000-000057010000}"/>
    <cellStyle name="Lien hypertexte visité 385" xfId="390" xr:uid="{00000000-0005-0000-0000-000058010000}"/>
    <cellStyle name="Lien hypertexte visité 386" xfId="391" xr:uid="{00000000-0005-0000-0000-000059010000}"/>
    <cellStyle name="Lien hypertexte visité 387" xfId="392" xr:uid="{00000000-0005-0000-0000-00005A010000}"/>
    <cellStyle name="Lien hypertexte visité 388" xfId="393" xr:uid="{00000000-0005-0000-0000-00005B010000}"/>
    <cellStyle name="Lien hypertexte visité 389" xfId="394" xr:uid="{00000000-0005-0000-0000-00005C010000}"/>
    <cellStyle name="Lien hypertexte visité 39" xfId="395" xr:uid="{00000000-0005-0000-0000-00005D010000}"/>
    <cellStyle name="Lien hypertexte visité 390" xfId="396" xr:uid="{00000000-0005-0000-0000-00005E010000}"/>
    <cellStyle name="Lien hypertexte visité 391" xfId="397" xr:uid="{00000000-0005-0000-0000-00005F010000}"/>
    <cellStyle name="Lien hypertexte visité 392" xfId="398" xr:uid="{00000000-0005-0000-0000-000060010000}"/>
    <cellStyle name="Lien hypertexte visité 393" xfId="399" xr:uid="{00000000-0005-0000-0000-000061010000}"/>
    <cellStyle name="Lien hypertexte visité 394" xfId="400" xr:uid="{00000000-0005-0000-0000-000062010000}"/>
    <cellStyle name="Lien hypertexte visité 395" xfId="401" xr:uid="{00000000-0005-0000-0000-000063010000}"/>
    <cellStyle name="Lien hypertexte visité 396" xfId="402" xr:uid="{00000000-0005-0000-0000-000064010000}"/>
    <cellStyle name="Lien hypertexte visité 397" xfId="403" xr:uid="{00000000-0005-0000-0000-000065010000}"/>
    <cellStyle name="Lien hypertexte visité 398" xfId="404" xr:uid="{00000000-0005-0000-0000-000066010000}"/>
    <cellStyle name="Lien hypertexte visité 399" xfId="405" xr:uid="{00000000-0005-0000-0000-000067010000}"/>
    <cellStyle name="Lien hypertexte visité 4" xfId="406" xr:uid="{00000000-0005-0000-0000-000068010000}"/>
    <cellStyle name="Lien hypertexte visité 40" xfId="407" xr:uid="{00000000-0005-0000-0000-000069010000}"/>
    <cellStyle name="Lien hypertexte visité 400" xfId="408" xr:uid="{00000000-0005-0000-0000-00006A010000}"/>
    <cellStyle name="Lien hypertexte visité 401" xfId="409" xr:uid="{00000000-0005-0000-0000-00006B010000}"/>
    <cellStyle name="Lien hypertexte visité 402" xfId="410" xr:uid="{00000000-0005-0000-0000-00006C010000}"/>
    <cellStyle name="Lien hypertexte visité 403" xfId="411" xr:uid="{00000000-0005-0000-0000-00006D010000}"/>
    <cellStyle name="Lien hypertexte visité 404" xfId="412" xr:uid="{00000000-0005-0000-0000-00006E010000}"/>
    <cellStyle name="Lien hypertexte visité 405" xfId="413" xr:uid="{00000000-0005-0000-0000-00006F010000}"/>
    <cellStyle name="Lien hypertexte visité 406" xfId="414" xr:uid="{00000000-0005-0000-0000-000070010000}"/>
    <cellStyle name="Lien hypertexte visité 407" xfId="415" xr:uid="{00000000-0005-0000-0000-000071010000}"/>
    <cellStyle name="Lien hypertexte visité 408" xfId="416" xr:uid="{00000000-0005-0000-0000-000072010000}"/>
    <cellStyle name="Lien hypertexte visité 409" xfId="417" xr:uid="{00000000-0005-0000-0000-000073010000}"/>
    <cellStyle name="Lien hypertexte visité 41" xfId="418" xr:uid="{00000000-0005-0000-0000-000074010000}"/>
    <cellStyle name="Lien hypertexte visité 410" xfId="419" xr:uid="{00000000-0005-0000-0000-000075010000}"/>
    <cellStyle name="Lien hypertexte visité 411" xfId="420" xr:uid="{00000000-0005-0000-0000-000076010000}"/>
    <cellStyle name="Lien hypertexte visité 412" xfId="421" xr:uid="{00000000-0005-0000-0000-000077010000}"/>
    <cellStyle name="Lien hypertexte visité 413" xfId="422" xr:uid="{00000000-0005-0000-0000-000078010000}"/>
    <cellStyle name="Lien hypertexte visité 414" xfId="423" xr:uid="{00000000-0005-0000-0000-000079010000}"/>
    <cellStyle name="Lien hypertexte visité 415" xfId="424" xr:uid="{00000000-0005-0000-0000-00007A010000}"/>
    <cellStyle name="Lien hypertexte visité 416" xfId="425" xr:uid="{00000000-0005-0000-0000-00007B010000}"/>
    <cellStyle name="Lien hypertexte visité 417" xfId="426" xr:uid="{00000000-0005-0000-0000-00007C010000}"/>
    <cellStyle name="Lien hypertexte visité 418" xfId="427" xr:uid="{00000000-0005-0000-0000-00007D010000}"/>
    <cellStyle name="Lien hypertexte visité 419" xfId="428" xr:uid="{00000000-0005-0000-0000-00007E010000}"/>
    <cellStyle name="Lien hypertexte visité 42" xfId="429" xr:uid="{00000000-0005-0000-0000-00007F010000}"/>
    <cellStyle name="Lien hypertexte visité 420" xfId="430" xr:uid="{00000000-0005-0000-0000-000080010000}"/>
    <cellStyle name="Lien hypertexte visité 421" xfId="431" xr:uid="{00000000-0005-0000-0000-000081010000}"/>
    <cellStyle name="Lien hypertexte visité 422" xfId="432" xr:uid="{00000000-0005-0000-0000-000082010000}"/>
    <cellStyle name="Lien hypertexte visité 423" xfId="433" xr:uid="{00000000-0005-0000-0000-000083010000}"/>
    <cellStyle name="Lien hypertexte visité 424" xfId="434" xr:uid="{00000000-0005-0000-0000-000084010000}"/>
    <cellStyle name="Lien hypertexte visité 425" xfId="435" xr:uid="{00000000-0005-0000-0000-000085010000}"/>
    <cellStyle name="Lien hypertexte visité 426" xfId="436" xr:uid="{00000000-0005-0000-0000-000086010000}"/>
    <cellStyle name="Lien hypertexte visité 427" xfId="437" xr:uid="{00000000-0005-0000-0000-000087010000}"/>
    <cellStyle name="Lien hypertexte visité 428" xfId="438" xr:uid="{00000000-0005-0000-0000-000088010000}"/>
    <cellStyle name="Lien hypertexte visité 429" xfId="439" xr:uid="{00000000-0005-0000-0000-000089010000}"/>
    <cellStyle name="Lien hypertexte visité 43" xfId="440" xr:uid="{00000000-0005-0000-0000-00008A010000}"/>
    <cellStyle name="Lien hypertexte visité 430" xfId="441" xr:uid="{00000000-0005-0000-0000-00008B010000}"/>
    <cellStyle name="Lien hypertexte visité 431" xfId="442" xr:uid="{00000000-0005-0000-0000-00008C010000}"/>
    <cellStyle name="Lien hypertexte visité 432" xfId="443" xr:uid="{00000000-0005-0000-0000-00008D010000}"/>
    <cellStyle name="Lien hypertexte visité 433" xfId="444" xr:uid="{00000000-0005-0000-0000-00008E010000}"/>
    <cellStyle name="Lien hypertexte visité 434" xfId="445" xr:uid="{00000000-0005-0000-0000-00008F010000}"/>
    <cellStyle name="Lien hypertexte visité 435" xfId="446" xr:uid="{00000000-0005-0000-0000-000090010000}"/>
    <cellStyle name="Lien hypertexte visité 436" xfId="447" xr:uid="{00000000-0005-0000-0000-000091010000}"/>
    <cellStyle name="Lien hypertexte visité 437" xfId="448" xr:uid="{00000000-0005-0000-0000-000092010000}"/>
    <cellStyle name="Lien hypertexte visité 438" xfId="449" xr:uid="{00000000-0005-0000-0000-000093010000}"/>
    <cellStyle name="Lien hypertexte visité 439" xfId="450" xr:uid="{00000000-0005-0000-0000-000094010000}"/>
    <cellStyle name="Lien hypertexte visité 44" xfId="451" xr:uid="{00000000-0005-0000-0000-000095010000}"/>
    <cellStyle name="Lien hypertexte visité 440" xfId="452" xr:uid="{00000000-0005-0000-0000-000096010000}"/>
    <cellStyle name="Lien hypertexte visité 441" xfId="453" xr:uid="{00000000-0005-0000-0000-000097010000}"/>
    <cellStyle name="Lien hypertexte visité 442" xfId="454" xr:uid="{00000000-0005-0000-0000-000098010000}"/>
    <cellStyle name="Lien hypertexte visité 443" xfId="455" xr:uid="{00000000-0005-0000-0000-000099010000}"/>
    <cellStyle name="Lien hypertexte visité 444" xfId="456" xr:uid="{00000000-0005-0000-0000-00009A010000}"/>
    <cellStyle name="Lien hypertexte visité 445" xfId="457" xr:uid="{00000000-0005-0000-0000-00009B010000}"/>
    <cellStyle name="Lien hypertexte visité 446" xfId="458" xr:uid="{00000000-0005-0000-0000-00009C010000}"/>
    <cellStyle name="Lien hypertexte visité 447" xfId="459" xr:uid="{00000000-0005-0000-0000-00009D010000}"/>
    <cellStyle name="Lien hypertexte visité 448" xfId="460" xr:uid="{00000000-0005-0000-0000-00009E010000}"/>
    <cellStyle name="Lien hypertexte visité 449" xfId="461" xr:uid="{00000000-0005-0000-0000-00009F010000}"/>
    <cellStyle name="Lien hypertexte visité 45" xfId="462" xr:uid="{00000000-0005-0000-0000-0000A0010000}"/>
    <cellStyle name="Lien hypertexte visité 450" xfId="463" xr:uid="{00000000-0005-0000-0000-0000A1010000}"/>
    <cellStyle name="Lien hypertexte visité 451" xfId="464" xr:uid="{00000000-0005-0000-0000-0000A2010000}"/>
    <cellStyle name="Lien hypertexte visité 452" xfId="465" xr:uid="{00000000-0005-0000-0000-0000A3010000}"/>
    <cellStyle name="Lien hypertexte visité 453" xfId="466" xr:uid="{00000000-0005-0000-0000-0000A4010000}"/>
    <cellStyle name="Lien hypertexte visité 454" xfId="467" xr:uid="{00000000-0005-0000-0000-0000A5010000}"/>
    <cellStyle name="Lien hypertexte visité 455" xfId="468" xr:uid="{00000000-0005-0000-0000-0000A6010000}"/>
    <cellStyle name="Lien hypertexte visité 456" xfId="469" xr:uid="{00000000-0005-0000-0000-0000A7010000}"/>
    <cellStyle name="Lien hypertexte visité 457" xfId="470" xr:uid="{00000000-0005-0000-0000-0000A8010000}"/>
    <cellStyle name="Lien hypertexte visité 458" xfId="471" xr:uid="{00000000-0005-0000-0000-0000A9010000}"/>
    <cellStyle name="Lien hypertexte visité 459" xfId="472" xr:uid="{00000000-0005-0000-0000-0000AA010000}"/>
    <cellStyle name="Lien hypertexte visité 46" xfId="473" xr:uid="{00000000-0005-0000-0000-0000AB010000}"/>
    <cellStyle name="Lien hypertexte visité 460" xfId="474" xr:uid="{00000000-0005-0000-0000-0000AC010000}"/>
    <cellStyle name="Lien hypertexte visité 461" xfId="475" xr:uid="{00000000-0005-0000-0000-0000AD010000}"/>
    <cellStyle name="Lien hypertexte visité 462" xfId="476" xr:uid="{00000000-0005-0000-0000-0000AE010000}"/>
    <cellStyle name="Lien hypertexte visité 463" xfId="477" xr:uid="{00000000-0005-0000-0000-0000AF010000}"/>
    <cellStyle name="Lien hypertexte visité 464" xfId="478" xr:uid="{00000000-0005-0000-0000-0000B0010000}"/>
    <cellStyle name="Lien hypertexte visité 465" xfId="479" xr:uid="{00000000-0005-0000-0000-0000B1010000}"/>
    <cellStyle name="Lien hypertexte visité 466" xfId="480" xr:uid="{00000000-0005-0000-0000-0000B2010000}"/>
    <cellStyle name="Lien hypertexte visité 467" xfId="481" xr:uid="{00000000-0005-0000-0000-0000B3010000}"/>
    <cellStyle name="Lien hypertexte visité 468" xfId="482" xr:uid="{00000000-0005-0000-0000-0000B4010000}"/>
    <cellStyle name="Lien hypertexte visité 469" xfId="483" xr:uid="{00000000-0005-0000-0000-0000B5010000}"/>
    <cellStyle name="Lien hypertexte visité 47" xfId="484" xr:uid="{00000000-0005-0000-0000-0000B6010000}"/>
    <cellStyle name="Lien hypertexte visité 470" xfId="485" xr:uid="{00000000-0005-0000-0000-0000B7010000}"/>
    <cellStyle name="Lien hypertexte visité 471" xfId="486" xr:uid="{00000000-0005-0000-0000-0000B8010000}"/>
    <cellStyle name="Lien hypertexte visité 472" xfId="487" xr:uid="{00000000-0005-0000-0000-0000B9010000}"/>
    <cellStyle name="Lien hypertexte visité 473" xfId="488" xr:uid="{00000000-0005-0000-0000-0000BA010000}"/>
    <cellStyle name="Lien hypertexte visité 474" xfId="489" xr:uid="{00000000-0005-0000-0000-0000BB010000}"/>
    <cellStyle name="Lien hypertexte visité 475" xfId="490" xr:uid="{00000000-0005-0000-0000-0000BC010000}"/>
    <cellStyle name="Lien hypertexte visité 476" xfId="491" xr:uid="{00000000-0005-0000-0000-0000BD010000}"/>
    <cellStyle name="Lien hypertexte visité 477" xfId="492" xr:uid="{00000000-0005-0000-0000-0000BE010000}"/>
    <cellStyle name="Lien hypertexte visité 478" xfId="493" xr:uid="{00000000-0005-0000-0000-0000BF010000}"/>
    <cellStyle name="Lien hypertexte visité 479" xfId="494" xr:uid="{00000000-0005-0000-0000-0000C0010000}"/>
    <cellStyle name="Lien hypertexte visité 48" xfId="495" xr:uid="{00000000-0005-0000-0000-0000C1010000}"/>
    <cellStyle name="Lien hypertexte visité 480" xfId="496" xr:uid="{00000000-0005-0000-0000-0000C2010000}"/>
    <cellStyle name="Lien hypertexte visité 481" xfId="497" xr:uid="{00000000-0005-0000-0000-0000C3010000}"/>
    <cellStyle name="Lien hypertexte visité 482" xfId="498" xr:uid="{00000000-0005-0000-0000-0000C4010000}"/>
    <cellStyle name="Lien hypertexte visité 483" xfId="499" xr:uid="{00000000-0005-0000-0000-0000C5010000}"/>
    <cellStyle name="Lien hypertexte visité 484" xfId="500" xr:uid="{00000000-0005-0000-0000-0000C6010000}"/>
    <cellStyle name="Lien hypertexte visité 485" xfId="501" xr:uid="{00000000-0005-0000-0000-0000C7010000}"/>
    <cellStyle name="Lien hypertexte visité 486" xfId="502" xr:uid="{00000000-0005-0000-0000-0000C8010000}"/>
    <cellStyle name="Lien hypertexte visité 487" xfId="503" xr:uid="{00000000-0005-0000-0000-0000C9010000}"/>
    <cellStyle name="Lien hypertexte visité 488" xfId="504" xr:uid="{00000000-0005-0000-0000-0000CA010000}"/>
    <cellStyle name="Lien hypertexte visité 489" xfId="505" xr:uid="{00000000-0005-0000-0000-0000CB010000}"/>
    <cellStyle name="Lien hypertexte visité 49" xfId="506" xr:uid="{00000000-0005-0000-0000-0000CC010000}"/>
    <cellStyle name="Lien hypertexte visité 490" xfId="507" xr:uid="{00000000-0005-0000-0000-0000CD010000}"/>
    <cellStyle name="Lien hypertexte visité 491" xfId="508" xr:uid="{00000000-0005-0000-0000-0000CE010000}"/>
    <cellStyle name="Lien hypertexte visité 492" xfId="509" xr:uid="{00000000-0005-0000-0000-0000CF010000}"/>
    <cellStyle name="Lien hypertexte visité 493" xfId="510" xr:uid="{00000000-0005-0000-0000-0000D0010000}"/>
    <cellStyle name="Lien hypertexte visité 494" xfId="511" xr:uid="{00000000-0005-0000-0000-0000D1010000}"/>
    <cellStyle name="Lien hypertexte visité 495" xfId="512" xr:uid="{00000000-0005-0000-0000-0000D2010000}"/>
    <cellStyle name="Lien hypertexte visité 496" xfId="513" xr:uid="{00000000-0005-0000-0000-0000D3010000}"/>
    <cellStyle name="Lien hypertexte visité 497" xfId="514" xr:uid="{00000000-0005-0000-0000-0000D4010000}"/>
    <cellStyle name="Lien hypertexte visité 498" xfId="515" xr:uid="{00000000-0005-0000-0000-0000D5010000}"/>
    <cellStyle name="Lien hypertexte visité 499" xfId="516" xr:uid="{00000000-0005-0000-0000-0000D6010000}"/>
    <cellStyle name="Lien hypertexte visité 5" xfId="517" xr:uid="{00000000-0005-0000-0000-0000D7010000}"/>
    <cellStyle name="Lien hypertexte visité 50" xfId="518" xr:uid="{00000000-0005-0000-0000-0000D8010000}"/>
    <cellStyle name="Lien hypertexte visité 500" xfId="519" xr:uid="{00000000-0005-0000-0000-0000D9010000}"/>
    <cellStyle name="Lien hypertexte visité 501" xfId="520" xr:uid="{00000000-0005-0000-0000-0000DA010000}"/>
    <cellStyle name="Lien hypertexte visité 502" xfId="521" xr:uid="{00000000-0005-0000-0000-0000DB010000}"/>
    <cellStyle name="Lien hypertexte visité 503" xfId="522" xr:uid="{00000000-0005-0000-0000-0000DC010000}"/>
    <cellStyle name="Lien hypertexte visité 504" xfId="523" xr:uid="{00000000-0005-0000-0000-0000DD010000}"/>
    <cellStyle name="Lien hypertexte visité 505" xfId="524" xr:uid="{00000000-0005-0000-0000-0000DE010000}"/>
    <cellStyle name="Lien hypertexte visité 506" xfId="525" xr:uid="{00000000-0005-0000-0000-0000DF010000}"/>
    <cellStyle name="Lien hypertexte visité 507" xfId="526" xr:uid="{00000000-0005-0000-0000-0000E0010000}"/>
    <cellStyle name="Lien hypertexte visité 508" xfId="527" xr:uid="{00000000-0005-0000-0000-0000E1010000}"/>
    <cellStyle name="Lien hypertexte visité 509" xfId="528" xr:uid="{00000000-0005-0000-0000-0000E2010000}"/>
    <cellStyle name="Lien hypertexte visité 51" xfId="529" xr:uid="{00000000-0005-0000-0000-0000E3010000}"/>
    <cellStyle name="Lien hypertexte visité 510" xfId="530" xr:uid="{00000000-0005-0000-0000-0000E4010000}"/>
    <cellStyle name="Lien hypertexte visité 511" xfId="531" xr:uid="{00000000-0005-0000-0000-0000E5010000}"/>
    <cellStyle name="Lien hypertexte visité 512" xfId="532" xr:uid="{00000000-0005-0000-0000-0000E6010000}"/>
    <cellStyle name="Lien hypertexte visité 513" xfId="533" xr:uid="{00000000-0005-0000-0000-0000E7010000}"/>
    <cellStyle name="Lien hypertexte visité 514" xfId="534" xr:uid="{00000000-0005-0000-0000-0000E8010000}"/>
    <cellStyle name="Lien hypertexte visité 515" xfId="535" xr:uid="{00000000-0005-0000-0000-0000E9010000}"/>
    <cellStyle name="Lien hypertexte visité 516" xfId="536" xr:uid="{00000000-0005-0000-0000-0000EA010000}"/>
    <cellStyle name="Lien hypertexte visité 517" xfId="537" xr:uid="{00000000-0005-0000-0000-0000EB010000}"/>
    <cellStyle name="Lien hypertexte visité 518" xfId="538" xr:uid="{00000000-0005-0000-0000-0000EC010000}"/>
    <cellStyle name="Lien hypertexte visité 519" xfId="539" xr:uid="{00000000-0005-0000-0000-0000ED010000}"/>
    <cellStyle name="Lien hypertexte visité 52" xfId="540" xr:uid="{00000000-0005-0000-0000-0000EE010000}"/>
    <cellStyle name="Lien hypertexte visité 520" xfId="541" xr:uid="{00000000-0005-0000-0000-0000EF010000}"/>
    <cellStyle name="Lien hypertexte visité 521" xfId="542" xr:uid="{00000000-0005-0000-0000-0000F0010000}"/>
    <cellStyle name="Lien hypertexte visité 522" xfId="543" xr:uid="{00000000-0005-0000-0000-0000F1010000}"/>
    <cellStyle name="Lien hypertexte visité 523" xfId="544" xr:uid="{00000000-0005-0000-0000-0000F2010000}"/>
    <cellStyle name="Lien hypertexte visité 524" xfId="545" xr:uid="{00000000-0005-0000-0000-0000F3010000}"/>
    <cellStyle name="Lien hypertexte visité 525" xfId="546" xr:uid="{00000000-0005-0000-0000-0000F4010000}"/>
    <cellStyle name="Lien hypertexte visité 526" xfId="547" xr:uid="{00000000-0005-0000-0000-0000F5010000}"/>
    <cellStyle name="Lien hypertexte visité 527" xfId="548" xr:uid="{00000000-0005-0000-0000-0000F6010000}"/>
    <cellStyle name="Lien hypertexte visité 528" xfId="549" xr:uid="{00000000-0005-0000-0000-0000F7010000}"/>
    <cellStyle name="Lien hypertexte visité 529" xfId="550" xr:uid="{00000000-0005-0000-0000-0000F8010000}"/>
    <cellStyle name="Lien hypertexte visité 53" xfId="551" xr:uid="{00000000-0005-0000-0000-0000F9010000}"/>
    <cellStyle name="Lien hypertexte visité 530" xfId="552" xr:uid="{00000000-0005-0000-0000-0000FA010000}"/>
    <cellStyle name="Lien hypertexte visité 531" xfId="553" xr:uid="{00000000-0005-0000-0000-0000FB010000}"/>
    <cellStyle name="Lien hypertexte visité 532" xfId="554" xr:uid="{00000000-0005-0000-0000-0000FC010000}"/>
    <cellStyle name="Lien hypertexte visité 533" xfId="555" xr:uid="{00000000-0005-0000-0000-0000FD010000}"/>
    <cellStyle name="Lien hypertexte visité 534" xfId="556" xr:uid="{00000000-0005-0000-0000-0000FE010000}"/>
    <cellStyle name="Lien hypertexte visité 535" xfId="557" xr:uid="{00000000-0005-0000-0000-0000FF010000}"/>
    <cellStyle name="Lien hypertexte visité 536" xfId="558" xr:uid="{00000000-0005-0000-0000-000000020000}"/>
    <cellStyle name="Lien hypertexte visité 537" xfId="559" xr:uid="{00000000-0005-0000-0000-000001020000}"/>
    <cellStyle name="Lien hypertexte visité 538" xfId="560" xr:uid="{00000000-0005-0000-0000-000002020000}"/>
    <cellStyle name="Lien hypertexte visité 539" xfId="561" xr:uid="{00000000-0005-0000-0000-000003020000}"/>
    <cellStyle name="Lien hypertexte visité 54" xfId="562" xr:uid="{00000000-0005-0000-0000-000004020000}"/>
    <cellStyle name="Lien hypertexte visité 540" xfId="563" xr:uid="{00000000-0005-0000-0000-000005020000}"/>
    <cellStyle name="Lien hypertexte visité 541" xfId="564" xr:uid="{00000000-0005-0000-0000-000006020000}"/>
    <cellStyle name="Lien hypertexte visité 542" xfId="565" xr:uid="{00000000-0005-0000-0000-000007020000}"/>
    <cellStyle name="Lien hypertexte visité 543" xfId="566" xr:uid="{00000000-0005-0000-0000-000008020000}"/>
    <cellStyle name="Lien hypertexte visité 544" xfId="567" xr:uid="{00000000-0005-0000-0000-000009020000}"/>
    <cellStyle name="Lien hypertexte visité 545" xfId="568" xr:uid="{00000000-0005-0000-0000-00000A020000}"/>
    <cellStyle name="Lien hypertexte visité 546" xfId="569" xr:uid="{00000000-0005-0000-0000-00000B020000}"/>
    <cellStyle name="Lien hypertexte visité 547" xfId="570" xr:uid="{00000000-0005-0000-0000-00000C020000}"/>
    <cellStyle name="Lien hypertexte visité 548" xfId="571" xr:uid="{00000000-0005-0000-0000-00000D020000}"/>
    <cellStyle name="Lien hypertexte visité 549" xfId="572" xr:uid="{00000000-0005-0000-0000-00000E020000}"/>
    <cellStyle name="Lien hypertexte visité 55" xfId="573" xr:uid="{00000000-0005-0000-0000-00000F020000}"/>
    <cellStyle name="Lien hypertexte visité 550" xfId="574" xr:uid="{00000000-0005-0000-0000-000010020000}"/>
    <cellStyle name="Lien hypertexte visité 551" xfId="575" xr:uid="{00000000-0005-0000-0000-000011020000}"/>
    <cellStyle name="Lien hypertexte visité 552" xfId="576" xr:uid="{00000000-0005-0000-0000-000012020000}"/>
    <cellStyle name="Lien hypertexte visité 553" xfId="577" xr:uid="{00000000-0005-0000-0000-000013020000}"/>
    <cellStyle name="Lien hypertexte visité 554" xfId="578" xr:uid="{00000000-0005-0000-0000-000014020000}"/>
    <cellStyle name="Lien hypertexte visité 555" xfId="579" xr:uid="{00000000-0005-0000-0000-000015020000}"/>
    <cellStyle name="Lien hypertexte visité 556" xfId="580" xr:uid="{00000000-0005-0000-0000-000016020000}"/>
    <cellStyle name="Lien hypertexte visité 557" xfId="581" xr:uid="{00000000-0005-0000-0000-000017020000}"/>
    <cellStyle name="Lien hypertexte visité 558" xfId="582" xr:uid="{00000000-0005-0000-0000-000018020000}"/>
    <cellStyle name="Lien hypertexte visité 559" xfId="583" xr:uid="{00000000-0005-0000-0000-000019020000}"/>
    <cellStyle name="Lien hypertexte visité 56" xfId="584" xr:uid="{00000000-0005-0000-0000-00001A020000}"/>
    <cellStyle name="Lien hypertexte visité 560" xfId="585" xr:uid="{00000000-0005-0000-0000-00001B020000}"/>
    <cellStyle name="Lien hypertexte visité 561" xfId="586" xr:uid="{00000000-0005-0000-0000-00001C020000}"/>
    <cellStyle name="Lien hypertexte visité 562" xfId="587" xr:uid="{00000000-0005-0000-0000-00001D020000}"/>
    <cellStyle name="Lien hypertexte visité 563" xfId="588" xr:uid="{00000000-0005-0000-0000-00001E020000}"/>
    <cellStyle name="Lien hypertexte visité 564" xfId="589" xr:uid="{00000000-0005-0000-0000-00001F020000}"/>
    <cellStyle name="Lien hypertexte visité 565" xfId="590" xr:uid="{00000000-0005-0000-0000-000020020000}"/>
    <cellStyle name="Lien hypertexte visité 566" xfId="591" xr:uid="{00000000-0005-0000-0000-000021020000}"/>
    <cellStyle name="Lien hypertexte visité 567" xfId="592" xr:uid="{00000000-0005-0000-0000-000022020000}"/>
    <cellStyle name="Lien hypertexte visité 568" xfId="593" xr:uid="{00000000-0005-0000-0000-000023020000}"/>
    <cellStyle name="Lien hypertexte visité 569" xfId="594" xr:uid="{00000000-0005-0000-0000-000024020000}"/>
    <cellStyle name="Lien hypertexte visité 57" xfId="595" xr:uid="{00000000-0005-0000-0000-000025020000}"/>
    <cellStyle name="Lien hypertexte visité 570" xfId="596" xr:uid="{00000000-0005-0000-0000-000026020000}"/>
    <cellStyle name="Lien hypertexte visité 571" xfId="597" xr:uid="{00000000-0005-0000-0000-000027020000}"/>
    <cellStyle name="Lien hypertexte visité 572" xfId="598" xr:uid="{00000000-0005-0000-0000-000028020000}"/>
    <cellStyle name="Lien hypertexte visité 573" xfId="599" xr:uid="{00000000-0005-0000-0000-000029020000}"/>
    <cellStyle name="Lien hypertexte visité 574" xfId="600" xr:uid="{00000000-0005-0000-0000-00002A020000}"/>
    <cellStyle name="Lien hypertexte visité 575" xfId="601" xr:uid="{00000000-0005-0000-0000-00002B020000}"/>
    <cellStyle name="Lien hypertexte visité 576" xfId="602" xr:uid="{00000000-0005-0000-0000-00002C020000}"/>
    <cellStyle name="Lien hypertexte visité 577" xfId="603" xr:uid="{00000000-0005-0000-0000-00002D020000}"/>
    <cellStyle name="Lien hypertexte visité 578" xfId="604" xr:uid="{00000000-0005-0000-0000-00002E020000}"/>
    <cellStyle name="Lien hypertexte visité 579" xfId="605" xr:uid="{00000000-0005-0000-0000-00002F020000}"/>
    <cellStyle name="Lien hypertexte visité 58" xfId="606" xr:uid="{00000000-0005-0000-0000-000030020000}"/>
    <cellStyle name="Lien hypertexte visité 580" xfId="607" xr:uid="{00000000-0005-0000-0000-000031020000}"/>
    <cellStyle name="Lien hypertexte visité 581" xfId="608" xr:uid="{00000000-0005-0000-0000-000032020000}"/>
    <cellStyle name="Lien hypertexte visité 582" xfId="609" xr:uid="{00000000-0005-0000-0000-000033020000}"/>
    <cellStyle name="Lien hypertexte visité 583" xfId="610" xr:uid="{00000000-0005-0000-0000-000034020000}"/>
    <cellStyle name="Lien hypertexte visité 584" xfId="611" xr:uid="{00000000-0005-0000-0000-000035020000}"/>
    <cellStyle name="Lien hypertexte visité 585" xfId="612" xr:uid="{00000000-0005-0000-0000-000036020000}"/>
    <cellStyle name="Lien hypertexte visité 586" xfId="613" xr:uid="{00000000-0005-0000-0000-000037020000}"/>
    <cellStyle name="Lien hypertexte visité 587" xfId="614" xr:uid="{00000000-0005-0000-0000-000038020000}"/>
    <cellStyle name="Lien hypertexte visité 588" xfId="615" xr:uid="{00000000-0005-0000-0000-000039020000}"/>
    <cellStyle name="Lien hypertexte visité 589" xfId="616" xr:uid="{00000000-0005-0000-0000-00003A020000}"/>
    <cellStyle name="Lien hypertexte visité 59" xfId="617" xr:uid="{00000000-0005-0000-0000-00003B020000}"/>
    <cellStyle name="Lien hypertexte visité 590" xfId="618" xr:uid="{00000000-0005-0000-0000-00003C020000}"/>
    <cellStyle name="Lien hypertexte visité 591" xfId="619" xr:uid="{00000000-0005-0000-0000-00003D020000}"/>
    <cellStyle name="Lien hypertexte visité 592" xfId="620" xr:uid="{00000000-0005-0000-0000-00003E020000}"/>
    <cellStyle name="Lien hypertexte visité 593" xfId="621" xr:uid="{00000000-0005-0000-0000-00003F020000}"/>
    <cellStyle name="Lien hypertexte visité 594" xfId="622" xr:uid="{00000000-0005-0000-0000-000040020000}"/>
    <cellStyle name="Lien hypertexte visité 595" xfId="623" xr:uid="{00000000-0005-0000-0000-000041020000}"/>
    <cellStyle name="Lien hypertexte visité 596" xfId="624" xr:uid="{00000000-0005-0000-0000-000042020000}"/>
    <cellStyle name="Lien hypertexte visité 597" xfId="625" xr:uid="{00000000-0005-0000-0000-000043020000}"/>
    <cellStyle name="Lien hypertexte visité 598" xfId="626" xr:uid="{00000000-0005-0000-0000-000044020000}"/>
    <cellStyle name="Lien hypertexte visité 599" xfId="627" xr:uid="{00000000-0005-0000-0000-000045020000}"/>
    <cellStyle name="Lien hypertexte visité 6" xfId="628" xr:uid="{00000000-0005-0000-0000-000046020000}"/>
    <cellStyle name="Lien hypertexte visité 60" xfId="629" xr:uid="{00000000-0005-0000-0000-000047020000}"/>
    <cellStyle name="Lien hypertexte visité 600" xfId="630" xr:uid="{00000000-0005-0000-0000-000048020000}"/>
    <cellStyle name="Lien hypertexte visité 601" xfId="631" xr:uid="{00000000-0005-0000-0000-000049020000}"/>
    <cellStyle name="Lien hypertexte visité 602" xfId="632" xr:uid="{00000000-0005-0000-0000-00004A020000}"/>
    <cellStyle name="Lien hypertexte visité 603" xfId="633" xr:uid="{00000000-0005-0000-0000-00004B020000}"/>
    <cellStyle name="Lien hypertexte visité 604" xfId="634" xr:uid="{00000000-0005-0000-0000-00004C020000}"/>
    <cellStyle name="Lien hypertexte visité 605" xfId="635" xr:uid="{00000000-0005-0000-0000-00004D020000}"/>
    <cellStyle name="Lien hypertexte visité 606" xfId="636" xr:uid="{00000000-0005-0000-0000-00004E020000}"/>
    <cellStyle name="Lien hypertexte visité 607" xfId="637" xr:uid="{00000000-0005-0000-0000-00004F020000}"/>
    <cellStyle name="Lien hypertexte visité 608" xfId="638" xr:uid="{00000000-0005-0000-0000-000050020000}"/>
    <cellStyle name="Lien hypertexte visité 609" xfId="639" xr:uid="{00000000-0005-0000-0000-000051020000}"/>
    <cellStyle name="Lien hypertexte visité 61" xfId="640" xr:uid="{00000000-0005-0000-0000-000052020000}"/>
    <cellStyle name="Lien hypertexte visité 610" xfId="641" xr:uid="{00000000-0005-0000-0000-000053020000}"/>
    <cellStyle name="Lien hypertexte visité 611" xfId="642" xr:uid="{00000000-0005-0000-0000-000054020000}"/>
    <cellStyle name="Lien hypertexte visité 612" xfId="643" xr:uid="{00000000-0005-0000-0000-000055020000}"/>
    <cellStyle name="Lien hypertexte visité 613" xfId="644" xr:uid="{00000000-0005-0000-0000-000056020000}"/>
    <cellStyle name="Lien hypertexte visité 614" xfId="645" xr:uid="{00000000-0005-0000-0000-000057020000}"/>
    <cellStyle name="Lien hypertexte visité 615" xfId="646" xr:uid="{00000000-0005-0000-0000-000058020000}"/>
    <cellStyle name="Lien hypertexte visité 616" xfId="647" xr:uid="{00000000-0005-0000-0000-000059020000}"/>
    <cellStyle name="Lien hypertexte visité 617" xfId="648" xr:uid="{00000000-0005-0000-0000-00005A020000}"/>
    <cellStyle name="Lien hypertexte visité 618" xfId="649" xr:uid="{00000000-0005-0000-0000-00005B020000}"/>
    <cellStyle name="Lien hypertexte visité 619" xfId="650" xr:uid="{00000000-0005-0000-0000-00005C020000}"/>
    <cellStyle name="Lien hypertexte visité 62" xfId="651" xr:uid="{00000000-0005-0000-0000-00005D020000}"/>
    <cellStyle name="Lien hypertexte visité 620" xfId="652" xr:uid="{00000000-0005-0000-0000-00005E020000}"/>
    <cellStyle name="Lien hypertexte visité 621" xfId="653" xr:uid="{00000000-0005-0000-0000-00005F020000}"/>
    <cellStyle name="Lien hypertexte visité 622" xfId="654" xr:uid="{00000000-0005-0000-0000-000060020000}"/>
    <cellStyle name="Lien hypertexte visité 623" xfId="655" xr:uid="{00000000-0005-0000-0000-000061020000}"/>
    <cellStyle name="Lien hypertexte visité 624" xfId="656" xr:uid="{00000000-0005-0000-0000-000062020000}"/>
    <cellStyle name="Lien hypertexte visité 625" xfId="657" xr:uid="{00000000-0005-0000-0000-000063020000}"/>
    <cellStyle name="Lien hypertexte visité 626" xfId="658" xr:uid="{00000000-0005-0000-0000-000064020000}"/>
    <cellStyle name="Lien hypertexte visité 627" xfId="659" xr:uid="{00000000-0005-0000-0000-000065020000}"/>
    <cellStyle name="Lien hypertexte visité 628" xfId="660" xr:uid="{00000000-0005-0000-0000-000066020000}"/>
    <cellStyle name="Lien hypertexte visité 629" xfId="661" xr:uid="{00000000-0005-0000-0000-000067020000}"/>
    <cellStyle name="Lien hypertexte visité 63" xfId="662" xr:uid="{00000000-0005-0000-0000-000068020000}"/>
    <cellStyle name="Lien hypertexte visité 630" xfId="663" xr:uid="{00000000-0005-0000-0000-000069020000}"/>
    <cellStyle name="Lien hypertexte visité 631" xfId="664" xr:uid="{00000000-0005-0000-0000-00006A020000}"/>
    <cellStyle name="Lien hypertexte visité 632" xfId="665" xr:uid="{00000000-0005-0000-0000-00006B020000}"/>
    <cellStyle name="Lien hypertexte visité 633" xfId="666" xr:uid="{00000000-0005-0000-0000-00006C020000}"/>
    <cellStyle name="Lien hypertexte visité 634" xfId="667" xr:uid="{00000000-0005-0000-0000-00006D020000}"/>
    <cellStyle name="Lien hypertexte visité 635" xfId="668" xr:uid="{00000000-0005-0000-0000-00006E020000}"/>
    <cellStyle name="Lien hypertexte visité 636" xfId="669" xr:uid="{00000000-0005-0000-0000-00006F020000}"/>
    <cellStyle name="Lien hypertexte visité 637" xfId="670" xr:uid="{00000000-0005-0000-0000-000070020000}"/>
    <cellStyle name="Lien hypertexte visité 638" xfId="671" xr:uid="{00000000-0005-0000-0000-000071020000}"/>
    <cellStyle name="Lien hypertexte visité 639" xfId="672" xr:uid="{00000000-0005-0000-0000-000072020000}"/>
    <cellStyle name="Lien hypertexte visité 64" xfId="673" xr:uid="{00000000-0005-0000-0000-000073020000}"/>
    <cellStyle name="Lien hypertexte visité 640" xfId="674" xr:uid="{00000000-0005-0000-0000-000074020000}"/>
    <cellStyle name="Lien hypertexte visité 641" xfId="675" xr:uid="{00000000-0005-0000-0000-000075020000}"/>
    <cellStyle name="Lien hypertexte visité 642" xfId="676" xr:uid="{00000000-0005-0000-0000-000076020000}"/>
    <cellStyle name="Lien hypertexte visité 643" xfId="677" xr:uid="{00000000-0005-0000-0000-000077020000}"/>
    <cellStyle name="Lien hypertexte visité 644" xfId="678" xr:uid="{00000000-0005-0000-0000-000078020000}"/>
    <cellStyle name="Lien hypertexte visité 645" xfId="679" xr:uid="{00000000-0005-0000-0000-000079020000}"/>
    <cellStyle name="Lien hypertexte visité 646" xfId="680" xr:uid="{00000000-0005-0000-0000-00007A020000}"/>
    <cellStyle name="Lien hypertexte visité 647" xfId="681" xr:uid="{00000000-0005-0000-0000-00007B020000}"/>
    <cellStyle name="Lien hypertexte visité 648" xfId="682" xr:uid="{00000000-0005-0000-0000-00007C020000}"/>
    <cellStyle name="Lien hypertexte visité 649" xfId="683" xr:uid="{00000000-0005-0000-0000-00007D020000}"/>
    <cellStyle name="Lien hypertexte visité 65" xfId="684" xr:uid="{00000000-0005-0000-0000-00007E020000}"/>
    <cellStyle name="Lien hypertexte visité 650" xfId="685" xr:uid="{00000000-0005-0000-0000-00007F020000}"/>
    <cellStyle name="Lien hypertexte visité 651" xfId="686" xr:uid="{00000000-0005-0000-0000-000080020000}"/>
    <cellStyle name="Lien hypertexte visité 652" xfId="687" xr:uid="{00000000-0005-0000-0000-000081020000}"/>
    <cellStyle name="Lien hypertexte visité 653" xfId="688" xr:uid="{00000000-0005-0000-0000-000082020000}"/>
    <cellStyle name="Lien hypertexte visité 654" xfId="689" xr:uid="{00000000-0005-0000-0000-000083020000}"/>
    <cellStyle name="Lien hypertexte visité 655" xfId="690" xr:uid="{00000000-0005-0000-0000-000084020000}"/>
    <cellStyle name="Lien hypertexte visité 656" xfId="691" xr:uid="{00000000-0005-0000-0000-000085020000}"/>
    <cellStyle name="Lien hypertexte visité 657" xfId="692" xr:uid="{00000000-0005-0000-0000-000086020000}"/>
    <cellStyle name="Lien hypertexte visité 658" xfId="693" xr:uid="{00000000-0005-0000-0000-000087020000}"/>
    <cellStyle name="Lien hypertexte visité 659" xfId="694" xr:uid="{00000000-0005-0000-0000-000088020000}"/>
    <cellStyle name="Lien hypertexte visité 66" xfId="695" xr:uid="{00000000-0005-0000-0000-000089020000}"/>
    <cellStyle name="Lien hypertexte visité 660" xfId="696" xr:uid="{00000000-0005-0000-0000-00008A020000}"/>
    <cellStyle name="Lien hypertexte visité 661" xfId="697" xr:uid="{00000000-0005-0000-0000-00008B020000}"/>
    <cellStyle name="Lien hypertexte visité 662" xfId="698" xr:uid="{00000000-0005-0000-0000-00008C020000}"/>
    <cellStyle name="Lien hypertexte visité 663" xfId="699" xr:uid="{00000000-0005-0000-0000-00008D020000}"/>
    <cellStyle name="Lien hypertexte visité 664" xfId="700" xr:uid="{00000000-0005-0000-0000-00008E020000}"/>
    <cellStyle name="Lien hypertexte visité 665" xfId="701" xr:uid="{00000000-0005-0000-0000-00008F020000}"/>
    <cellStyle name="Lien hypertexte visité 666" xfId="702" xr:uid="{00000000-0005-0000-0000-000090020000}"/>
    <cellStyle name="Lien hypertexte visité 667" xfId="703" xr:uid="{00000000-0005-0000-0000-000091020000}"/>
    <cellStyle name="Lien hypertexte visité 668" xfId="704" xr:uid="{00000000-0005-0000-0000-000092020000}"/>
    <cellStyle name="Lien hypertexte visité 669" xfId="705" xr:uid="{00000000-0005-0000-0000-000093020000}"/>
    <cellStyle name="Lien hypertexte visité 67" xfId="706" xr:uid="{00000000-0005-0000-0000-000094020000}"/>
    <cellStyle name="Lien hypertexte visité 670" xfId="707" xr:uid="{00000000-0005-0000-0000-000095020000}"/>
    <cellStyle name="Lien hypertexte visité 671" xfId="708" xr:uid="{00000000-0005-0000-0000-000096020000}"/>
    <cellStyle name="Lien hypertexte visité 672" xfId="709" xr:uid="{00000000-0005-0000-0000-000097020000}"/>
    <cellStyle name="Lien hypertexte visité 673" xfId="710" xr:uid="{00000000-0005-0000-0000-000098020000}"/>
    <cellStyle name="Lien hypertexte visité 674" xfId="711" xr:uid="{00000000-0005-0000-0000-000099020000}"/>
    <cellStyle name="Lien hypertexte visité 675" xfId="712" xr:uid="{00000000-0005-0000-0000-00009A020000}"/>
    <cellStyle name="Lien hypertexte visité 676" xfId="713" xr:uid="{00000000-0005-0000-0000-00009B020000}"/>
    <cellStyle name="Lien hypertexte visité 677" xfId="714" xr:uid="{00000000-0005-0000-0000-00009C020000}"/>
    <cellStyle name="Lien hypertexte visité 678" xfId="715" xr:uid="{00000000-0005-0000-0000-00009D020000}"/>
    <cellStyle name="Lien hypertexte visité 679" xfId="716" xr:uid="{00000000-0005-0000-0000-00009E020000}"/>
    <cellStyle name="Lien hypertexte visité 68" xfId="717" xr:uid="{00000000-0005-0000-0000-00009F020000}"/>
    <cellStyle name="Lien hypertexte visité 680" xfId="718" xr:uid="{00000000-0005-0000-0000-0000A0020000}"/>
    <cellStyle name="Lien hypertexte visité 681" xfId="719" xr:uid="{00000000-0005-0000-0000-0000A1020000}"/>
    <cellStyle name="Lien hypertexte visité 682" xfId="720" xr:uid="{00000000-0005-0000-0000-0000A2020000}"/>
    <cellStyle name="Lien hypertexte visité 683" xfId="721" xr:uid="{00000000-0005-0000-0000-0000A3020000}"/>
    <cellStyle name="Lien hypertexte visité 684" xfId="722" xr:uid="{00000000-0005-0000-0000-0000A4020000}"/>
    <cellStyle name="Lien hypertexte visité 685" xfId="723" xr:uid="{00000000-0005-0000-0000-0000A5020000}"/>
    <cellStyle name="Lien hypertexte visité 686" xfId="724" xr:uid="{00000000-0005-0000-0000-0000A6020000}"/>
    <cellStyle name="Lien hypertexte visité 687" xfId="725" xr:uid="{00000000-0005-0000-0000-0000A7020000}"/>
    <cellStyle name="Lien hypertexte visité 688" xfId="726" xr:uid="{00000000-0005-0000-0000-0000A8020000}"/>
    <cellStyle name="Lien hypertexte visité 689" xfId="727" xr:uid="{00000000-0005-0000-0000-0000A9020000}"/>
    <cellStyle name="Lien hypertexte visité 69" xfId="728" xr:uid="{00000000-0005-0000-0000-0000AA020000}"/>
    <cellStyle name="Lien hypertexte visité 690" xfId="729" xr:uid="{00000000-0005-0000-0000-0000AB020000}"/>
    <cellStyle name="Lien hypertexte visité 691" xfId="730" xr:uid="{00000000-0005-0000-0000-0000AC020000}"/>
    <cellStyle name="Lien hypertexte visité 692" xfId="731" xr:uid="{00000000-0005-0000-0000-0000AD020000}"/>
    <cellStyle name="Lien hypertexte visité 693" xfId="732" xr:uid="{00000000-0005-0000-0000-0000AE020000}"/>
    <cellStyle name="Lien hypertexte visité 694" xfId="733" xr:uid="{00000000-0005-0000-0000-0000AF020000}"/>
    <cellStyle name="Lien hypertexte visité 695" xfId="734" xr:uid="{00000000-0005-0000-0000-0000B0020000}"/>
    <cellStyle name="Lien hypertexte visité 696" xfId="735" xr:uid="{00000000-0005-0000-0000-0000B1020000}"/>
    <cellStyle name="Lien hypertexte visité 697" xfId="736" xr:uid="{00000000-0005-0000-0000-0000B2020000}"/>
    <cellStyle name="Lien hypertexte visité 698" xfId="737" xr:uid="{00000000-0005-0000-0000-0000B3020000}"/>
    <cellStyle name="Lien hypertexte visité 699" xfId="738" xr:uid="{00000000-0005-0000-0000-0000B4020000}"/>
    <cellStyle name="Lien hypertexte visité 7" xfId="739" xr:uid="{00000000-0005-0000-0000-0000B5020000}"/>
    <cellStyle name="Lien hypertexte visité 70" xfId="740" xr:uid="{00000000-0005-0000-0000-0000B6020000}"/>
    <cellStyle name="Lien hypertexte visité 700" xfId="741" xr:uid="{00000000-0005-0000-0000-0000B7020000}"/>
    <cellStyle name="Lien hypertexte visité 701" xfId="742" xr:uid="{00000000-0005-0000-0000-0000B8020000}"/>
    <cellStyle name="Lien hypertexte visité 702" xfId="743" xr:uid="{00000000-0005-0000-0000-0000B9020000}"/>
    <cellStyle name="Lien hypertexte visité 703" xfId="744" xr:uid="{00000000-0005-0000-0000-0000BA020000}"/>
    <cellStyle name="Lien hypertexte visité 704" xfId="745" xr:uid="{00000000-0005-0000-0000-0000BB020000}"/>
    <cellStyle name="Lien hypertexte visité 705" xfId="746" xr:uid="{00000000-0005-0000-0000-0000BC020000}"/>
    <cellStyle name="Lien hypertexte visité 706" xfId="747" xr:uid="{00000000-0005-0000-0000-0000BD020000}"/>
    <cellStyle name="Lien hypertexte visité 707" xfId="748" xr:uid="{00000000-0005-0000-0000-0000BE020000}"/>
    <cellStyle name="Lien hypertexte visité 708" xfId="749" xr:uid="{00000000-0005-0000-0000-0000BF020000}"/>
    <cellStyle name="Lien hypertexte visité 709" xfId="750" xr:uid="{00000000-0005-0000-0000-0000C0020000}"/>
    <cellStyle name="Lien hypertexte visité 71" xfId="751" xr:uid="{00000000-0005-0000-0000-0000C1020000}"/>
    <cellStyle name="Lien hypertexte visité 710" xfId="752" xr:uid="{00000000-0005-0000-0000-0000C2020000}"/>
    <cellStyle name="Lien hypertexte visité 711" xfId="753" xr:uid="{00000000-0005-0000-0000-0000C3020000}"/>
    <cellStyle name="Lien hypertexte visité 712" xfId="754" xr:uid="{00000000-0005-0000-0000-0000C4020000}"/>
    <cellStyle name="Lien hypertexte visité 713" xfId="755" xr:uid="{00000000-0005-0000-0000-0000C5020000}"/>
    <cellStyle name="Lien hypertexte visité 714" xfId="756" xr:uid="{00000000-0005-0000-0000-0000C6020000}"/>
    <cellStyle name="Lien hypertexte visité 715" xfId="757" xr:uid="{00000000-0005-0000-0000-0000C7020000}"/>
    <cellStyle name="Lien hypertexte visité 716" xfId="758" xr:uid="{00000000-0005-0000-0000-0000C8020000}"/>
    <cellStyle name="Lien hypertexte visité 717" xfId="759" xr:uid="{00000000-0005-0000-0000-0000C9020000}"/>
    <cellStyle name="Lien hypertexte visité 718" xfId="760" xr:uid="{00000000-0005-0000-0000-0000CA020000}"/>
    <cellStyle name="Lien hypertexte visité 719" xfId="761" xr:uid="{00000000-0005-0000-0000-0000CB020000}"/>
    <cellStyle name="Lien hypertexte visité 72" xfId="762" xr:uid="{00000000-0005-0000-0000-0000CC020000}"/>
    <cellStyle name="Lien hypertexte visité 720" xfId="763" xr:uid="{00000000-0005-0000-0000-0000CD020000}"/>
    <cellStyle name="Lien hypertexte visité 721" xfId="764" xr:uid="{00000000-0005-0000-0000-0000CE020000}"/>
    <cellStyle name="Lien hypertexte visité 722" xfId="765" xr:uid="{00000000-0005-0000-0000-0000CF020000}"/>
    <cellStyle name="Lien hypertexte visité 723" xfId="766" xr:uid="{00000000-0005-0000-0000-0000D0020000}"/>
    <cellStyle name="Lien hypertexte visité 724" xfId="767" xr:uid="{00000000-0005-0000-0000-0000D1020000}"/>
    <cellStyle name="Lien hypertexte visité 725" xfId="768" xr:uid="{00000000-0005-0000-0000-0000D2020000}"/>
    <cellStyle name="Lien hypertexte visité 726" xfId="769" xr:uid="{00000000-0005-0000-0000-0000D3020000}"/>
    <cellStyle name="Lien hypertexte visité 727" xfId="770" xr:uid="{00000000-0005-0000-0000-0000D4020000}"/>
    <cellStyle name="Lien hypertexte visité 728" xfId="771" xr:uid="{00000000-0005-0000-0000-0000D5020000}"/>
    <cellStyle name="Lien hypertexte visité 729" xfId="772" xr:uid="{00000000-0005-0000-0000-0000D6020000}"/>
    <cellStyle name="Lien hypertexte visité 73" xfId="773" xr:uid="{00000000-0005-0000-0000-0000D7020000}"/>
    <cellStyle name="Lien hypertexte visité 730" xfId="774" xr:uid="{00000000-0005-0000-0000-0000D8020000}"/>
    <cellStyle name="Lien hypertexte visité 731" xfId="775" xr:uid="{00000000-0005-0000-0000-0000D9020000}"/>
    <cellStyle name="Lien hypertexte visité 732" xfId="776" xr:uid="{00000000-0005-0000-0000-0000DA020000}"/>
    <cellStyle name="Lien hypertexte visité 733" xfId="777" xr:uid="{00000000-0005-0000-0000-0000DB020000}"/>
    <cellStyle name="Lien hypertexte visité 734" xfId="778" xr:uid="{00000000-0005-0000-0000-0000DC020000}"/>
    <cellStyle name="Lien hypertexte visité 735" xfId="779" xr:uid="{00000000-0005-0000-0000-0000DD020000}"/>
    <cellStyle name="Lien hypertexte visité 736" xfId="780" xr:uid="{00000000-0005-0000-0000-0000DE020000}"/>
    <cellStyle name="Lien hypertexte visité 737" xfId="781" xr:uid="{00000000-0005-0000-0000-0000DF020000}"/>
    <cellStyle name="Lien hypertexte visité 738" xfId="782" xr:uid="{00000000-0005-0000-0000-0000E0020000}"/>
    <cellStyle name="Lien hypertexte visité 739" xfId="783" xr:uid="{00000000-0005-0000-0000-0000E1020000}"/>
    <cellStyle name="Lien hypertexte visité 74" xfId="784" xr:uid="{00000000-0005-0000-0000-0000E2020000}"/>
    <cellStyle name="Lien hypertexte visité 740" xfId="785" xr:uid="{00000000-0005-0000-0000-0000E3020000}"/>
    <cellStyle name="Lien hypertexte visité 741" xfId="786" xr:uid="{00000000-0005-0000-0000-0000E4020000}"/>
    <cellStyle name="Lien hypertexte visité 742" xfId="787" xr:uid="{00000000-0005-0000-0000-0000E5020000}"/>
    <cellStyle name="Lien hypertexte visité 743" xfId="788" xr:uid="{00000000-0005-0000-0000-0000E6020000}"/>
    <cellStyle name="Lien hypertexte visité 744" xfId="789" xr:uid="{00000000-0005-0000-0000-0000E7020000}"/>
    <cellStyle name="Lien hypertexte visité 745" xfId="790" xr:uid="{00000000-0005-0000-0000-0000E8020000}"/>
    <cellStyle name="Lien hypertexte visité 746" xfId="791" xr:uid="{00000000-0005-0000-0000-0000E9020000}"/>
    <cellStyle name="Lien hypertexte visité 747" xfId="792" xr:uid="{00000000-0005-0000-0000-0000EA020000}"/>
    <cellStyle name="Lien hypertexte visité 748" xfId="793" xr:uid="{00000000-0005-0000-0000-0000EB020000}"/>
    <cellStyle name="Lien hypertexte visité 749" xfId="794" xr:uid="{00000000-0005-0000-0000-0000EC020000}"/>
    <cellStyle name="Lien hypertexte visité 75" xfId="795" xr:uid="{00000000-0005-0000-0000-0000ED020000}"/>
    <cellStyle name="Lien hypertexte visité 750" xfId="796" xr:uid="{00000000-0005-0000-0000-0000EE020000}"/>
    <cellStyle name="Lien hypertexte visité 751" xfId="797" xr:uid="{00000000-0005-0000-0000-0000EF020000}"/>
    <cellStyle name="Lien hypertexte visité 752" xfId="798" xr:uid="{00000000-0005-0000-0000-0000F0020000}"/>
    <cellStyle name="Lien hypertexte visité 753" xfId="799" xr:uid="{00000000-0005-0000-0000-0000F1020000}"/>
    <cellStyle name="Lien hypertexte visité 754" xfId="800" xr:uid="{00000000-0005-0000-0000-0000F2020000}"/>
    <cellStyle name="Lien hypertexte visité 755" xfId="801" xr:uid="{00000000-0005-0000-0000-0000F3020000}"/>
    <cellStyle name="Lien hypertexte visité 756" xfId="802" xr:uid="{00000000-0005-0000-0000-0000F4020000}"/>
    <cellStyle name="Lien hypertexte visité 757" xfId="803" xr:uid="{00000000-0005-0000-0000-0000F5020000}"/>
    <cellStyle name="Lien hypertexte visité 758" xfId="804" xr:uid="{00000000-0005-0000-0000-0000F6020000}"/>
    <cellStyle name="Lien hypertexte visité 759" xfId="805" xr:uid="{00000000-0005-0000-0000-0000F7020000}"/>
    <cellStyle name="Lien hypertexte visité 76" xfId="806" xr:uid="{00000000-0005-0000-0000-0000F8020000}"/>
    <cellStyle name="Lien hypertexte visité 760" xfId="807" xr:uid="{00000000-0005-0000-0000-0000F9020000}"/>
    <cellStyle name="Lien hypertexte visité 761" xfId="808" xr:uid="{00000000-0005-0000-0000-0000FA020000}"/>
    <cellStyle name="Lien hypertexte visité 762" xfId="809" xr:uid="{00000000-0005-0000-0000-0000FB020000}"/>
    <cellStyle name="Lien hypertexte visité 763" xfId="810" xr:uid="{00000000-0005-0000-0000-0000FC020000}"/>
    <cellStyle name="Lien hypertexte visité 764" xfId="811" xr:uid="{00000000-0005-0000-0000-0000FD020000}"/>
    <cellStyle name="Lien hypertexte visité 765" xfId="812" xr:uid="{00000000-0005-0000-0000-0000FE020000}"/>
    <cellStyle name="Lien hypertexte visité 766" xfId="813" xr:uid="{00000000-0005-0000-0000-0000FF020000}"/>
    <cellStyle name="Lien hypertexte visité 767" xfId="814" xr:uid="{00000000-0005-0000-0000-000000030000}"/>
    <cellStyle name="Lien hypertexte visité 768" xfId="815" xr:uid="{00000000-0005-0000-0000-000001030000}"/>
    <cellStyle name="Lien hypertexte visité 769" xfId="816" xr:uid="{00000000-0005-0000-0000-000002030000}"/>
    <cellStyle name="Lien hypertexte visité 77" xfId="817" xr:uid="{00000000-0005-0000-0000-000003030000}"/>
    <cellStyle name="Lien hypertexte visité 770" xfId="818" xr:uid="{00000000-0005-0000-0000-000004030000}"/>
    <cellStyle name="Lien hypertexte visité 771" xfId="819" xr:uid="{00000000-0005-0000-0000-000005030000}"/>
    <cellStyle name="Lien hypertexte visité 772" xfId="820" xr:uid="{00000000-0005-0000-0000-000006030000}"/>
    <cellStyle name="Lien hypertexte visité 773" xfId="821" xr:uid="{00000000-0005-0000-0000-000007030000}"/>
    <cellStyle name="Lien hypertexte visité 774" xfId="822" xr:uid="{00000000-0005-0000-0000-000008030000}"/>
    <cellStyle name="Lien hypertexte visité 775" xfId="823" xr:uid="{00000000-0005-0000-0000-000009030000}"/>
    <cellStyle name="Lien hypertexte visité 776" xfId="824" xr:uid="{00000000-0005-0000-0000-00000A030000}"/>
    <cellStyle name="Lien hypertexte visité 777" xfId="825" xr:uid="{00000000-0005-0000-0000-00000B030000}"/>
    <cellStyle name="Lien hypertexte visité 778" xfId="826" xr:uid="{00000000-0005-0000-0000-00000C030000}"/>
    <cellStyle name="Lien hypertexte visité 779" xfId="827" xr:uid="{00000000-0005-0000-0000-00000D030000}"/>
    <cellStyle name="Lien hypertexte visité 78" xfId="828" xr:uid="{00000000-0005-0000-0000-00000E030000}"/>
    <cellStyle name="Lien hypertexte visité 780" xfId="829" xr:uid="{00000000-0005-0000-0000-00000F030000}"/>
    <cellStyle name="Lien hypertexte visité 781" xfId="830" xr:uid="{00000000-0005-0000-0000-000010030000}"/>
    <cellStyle name="Lien hypertexte visité 782" xfId="831" xr:uid="{00000000-0005-0000-0000-000011030000}"/>
    <cellStyle name="Lien hypertexte visité 783" xfId="832" xr:uid="{00000000-0005-0000-0000-000012030000}"/>
    <cellStyle name="Lien hypertexte visité 784" xfId="833" xr:uid="{00000000-0005-0000-0000-000013030000}"/>
    <cellStyle name="Lien hypertexte visité 785" xfId="834" xr:uid="{00000000-0005-0000-0000-000014030000}"/>
    <cellStyle name="Lien hypertexte visité 786" xfId="835" xr:uid="{00000000-0005-0000-0000-000015030000}"/>
    <cellStyle name="Lien hypertexte visité 787" xfId="836" xr:uid="{00000000-0005-0000-0000-000016030000}"/>
    <cellStyle name="Lien hypertexte visité 788" xfId="837" xr:uid="{00000000-0005-0000-0000-000017030000}"/>
    <cellStyle name="Lien hypertexte visité 789" xfId="838" xr:uid="{00000000-0005-0000-0000-000018030000}"/>
    <cellStyle name="Lien hypertexte visité 79" xfId="839" xr:uid="{00000000-0005-0000-0000-000019030000}"/>
    <cellStyle name="Lien hypertexte visité 790" xfId="840" xr:uid="{00000000-0005-0000-0000-00001A030000}"/>
    <cellStyle name="Lien hypertexte visité 791" xfId="841" xr:uid="{00000000-0005-0000-0000-00001B030000}"/>
    <cellStyle name="Lien hypertexte visité 792" xfId="842" xr:uid="{00000000-0005-0000-0000-00001C030000}"/>
    <cellStyle name="Lien hypertexte visité 793" xfId="843" xr:uid="{00000000-0005-0000-0000-00001D030000}"/>
    <cellStyle name="Lien hypertexte visité 794" xfId="844" xr:uid="{00000000-0005-0000-0000-00001E030000}"/>
    <cellStyle name="Lien hypertexte visité 795" xfId="845" xr:uid="{00000000-0005-0000-0000-00001F030000}"/>
    <cellStyle name="Lien hypertexte visité 796" xfId="846" xr:uid="{00000000-0005-0000-0000-000020030000}"/>
    <cellStyle name="Lien hypertexte visité 797" xfId="847" xr:uid="{00000000-0005-0000-0000-000021030000}"/>
    <cellStyle name="Lien hypertexte visité 798" xfId="848" xr:uid="{00000000-0005-0000-0000-000022030000}"/>
    <cellStyle name="Lien hypertexte visité 799" xfId="849" xr:uid="{00000000-0005-0000-0000-000023030000}"/>
    <cellStyle name="Lien hypertexte visité 8" xfId="850" xr:uid="{00000000-0005-0000-0000-000024030000}"/>
    <cellStyle name="Lien hypertexte visité 80" xfId="851" xr:uid="{00000000-0005-0000-0000-000025030000}"/>
    <cellStyle name="Lien hypertexte visité 800" xfId="852" xr:uid="{00000000-0005-0000-0000-000026030000}"/>
    <cellStyle name="Lien hypertexte visité 801" xfId="853" xr:uid="{00000000-0005-0000-0000-000027030000}"/>
    <cellStyle name="Lien hypertexte visité 802" xfId="854" xr:uid="{00000000-0005-0000-0000-000028030000}"/>
    <cellStyle name="Lien hypertexte visité 803" xfId="855" xr:uid="{00000000-0005-0000-0000-000029030000}"/>
    <cellStyle name="Lien hypertexte visité 804" xfId="856" xr:uid="{00000000-0005-0000-0000-00002A030000}"/>
    <cellStyle name="Lien hypertexte visité 805" xfId="857" xr:uid="{00000000-0005-0000-0000-00002B030000}"/>
    <cellStyle name="Lien hypertexte visité 806" xfId="858" xr:uid="{00000000-0005-0000-0000-00002C030000}"/>
    <cellStyle name="Lien hypertexte visité 807" xfId="859" xr:uid="{00000000-0005-0000-0000-00002D030000}"/>
    <cellStyle name="Lien hypertexte visité 808" xfId="860" xr:uid="{00000000-0005-0000-0000-00002E030000}"/>
    <cellStyle name="Lien hypertexte visité 809" xfId="861" xr:uid="{00000000-0005-0000-0000-00002F030000}"/>
    <cellStyle name="Lien hypertexte visité 81" xfId="862" xr:uid="{00000000-0005-0000-0000-000030030000}"/>
    <cellStyle name="Lien hypertexte visité 810" xfId="863" xr:uid="{00000000-0005-0000-0000-000031030000}"/>
    <cellStyle name="Lien hypertexte visité 811" xfId="864" xr:uid="{00000000-0005-0000-0000-000032030000}"/>
    <cellStyle name="Lien hypertexte visité 812" xfId="865" xr:uid="{00000000-0005-0000-0000-000033030000}"/>
    <cellStyle name="Lien hypertexte visité 813" xfId="866" xr:uid="{00000000-0005-0000-0000-000034030000}"/>
    <cellStyle name="Lien hypertexte visité 814" xfId="867" xr:uid="{00000000-0005-0000-0000-000035030000}"/>
    <cellStyle name="Lien hypertexte visité 815" xfId="868" xr:uid="{00000000-0005-0000-0000-000036030000}"/>
    <cellStyle name="Lien hypertexte visité 816" xfId="869" xr:uid="{00000000-0005-0000-0000-000037030000}"/>
    <cellStyle name="Lien hypertexte visité 817" xfId="870" xr:uid="{00000000-0005-0000-0000-000038030000}"/>
    <cellStyle name="Lien hypertexte visité 818" xfId="871" xr:uid="{00000000-0005-0000-0000-000039030000}"/>
    <cellStyle name="Lien hypertexte visité 819" xfId="872" xr:uid="{00000000-0005-0000-0000-00003A030000}"/>
    <cellStyle name="Lien hypertexte visité 82" xfId="873" xr:uid="{00000000-0005-0000-0000-00003B030000}"/>
    <cellStyle name="Lien hypertexte visité 820" xfId="874" xr:uid="{00000000-0005-0000-0000-00003C030000}"/>
    <cellStyle name="Lien hypertexte visité 821" xfId="875" xr:uid="{00000000-0005-0000-0000-00003D030000}"/>
    <cellStyle name="Lien hypertexte visité 822" xfId="876" xr:uid="{00000000-0005-0000-0000-00003E030000}"/>
    <cellStyle name="Lien hypertexte visité 823" xfId="877" xr:uid="{00000000-0005-0000-0000-00003F030000}"/>
    <cellStyle name="Lien hypertexte visité 824" xfId="878" xr:uid="{00000000-0005-0000-0000-000040030000}"/>
    <cellStyle name="Lien hypertexte visité 825" xfId="879" xr:uid="{00000000-0005-0000-0000-000041030000}"/>
    <cellStyle name="Lien hypertexte visité 826" xfId="880" xr:uid="{00000000-0005-0000-0000-000042030000}"/>
    <cellStyle name="Lien hypertexte visité 827" xfId="881" xr:uid="{00000000-0005-0000-0000-000043030000}"/>
    <cellStyle name="Lien hypertexte visité 828" xfId="882" xr:uid="{00000000-0005-0000-0000-000044030000}"/>
    <cellStyle name="Lien hypertexte visité 829" xfId="883" xr:uid="{00000000-0005-0000-0000-000045030000}"/>
    <cellStyle name="Lien hypertexte visité 83" xfId="884" xr:uid="{00000000-0005-0000-0000-000046030000}"/>
    <cellStyle name="Lien hypertexte visité 830" xfId="885" xr:uid="{00000000-0005-0000-0000-000047030000}"/>
    <cellStyle name="Lien hypertexte visité 831" xfId="886" xr:uid="{00000000-0005-0000-0000-000048030000}"/>
    <cellStyle name="Lien hypertexte visité 832" xfId="887" xr:uid="{00000000-0005-0000-0000-000049030000}"/>
    <cellStyle name="Lien hypertexte visité 833" xfId="888" xr:uid="{00000000-0005-0000-0000-00004A030000}"/>
    <cellStyle name="Lien hypertexte visité 834" xfId="889" xr:uid="{00000000-0005-0000-0000-00004B030000}"/>
    <cellStyle name="Lien hypertexte visité 835" xfId="890" xr:uid="{00000000-0005-0000-0000-00004C030000}"/>
    <cellStyle name="Lien hypertexte visité 836" xfId="891" xr:uid="{00000000-0005-0000-0000-00004D030000}"/>
    <cellStyle name="Lien hypertexte visité 837" xfId="892" xr:uid="{00000000-0005-0000-0000-00004E030000}"/>
    <cellStyle name="Lien hypertexte visité 838" xfId="893" xr:uid="{00000000-0005-0000-0000-00004F030000}"/>
    <cellStyle name="Lien hypertexte visité 839" xfId="894" xr:uid="{00000000-0005-0000-0000-000050030000}"/>
    <cellStyle name="Lien hypertexte visité 84" xfId="895" xr:uid="{00000000-0005-0000-0000-000051030000}"/>
    <cellStyle name="Lien hypertexte visité 840" xfId="896" xr:uid="{00000000-0005-0000-0000-000052030000}"/>
    <cellStyle name="Lien hypertexte visité 841" xfId="897" xr:uid="{00000000-0005-0000-0000-000053030000}"/>
    <cellStyle name="Lien hypertexte visité 842" xfId="898" xr:uid="{00000000-0005-0000-0000-000054030000}"/>
    <cellStyle name="Lien hypertexte visité 843" xfId="899" xr:uid="{00000000-0005-0000-0000-000055030000}"/>
    <cellStyle name="Lien hypertexte visité 844" xfId="900" xr:uid="{00000000-0005-0000-0000-000056030000}"/>
    <cellStyle name="Lien hypertexte visité 845" xfId="901" xr:uid="{00000000-0005-0000-0000-000057030000}"/>
    <cellStyle name="Lien hypertexte visité 846" xfId="902" xr:uid="{00000000-0005-0000-0000-000058030000}"/>
    <cellStyle name="Lien hypertexte visité 847" xfId="903" xr:uid="{00000000-0005-0000-0000-000059030000}"/>
    <cellStyle name="Lien hypertexte visité 848" xfId="904" xr:uid="{00000000-0005-0000-0000-00005A030000}"/>
    <cellStyle name="Lien hypertexte visité 849" xfId="905" xr:uid="{00000000-0005-0000-0000-00005B030000}"/>
    <cellStyle name="Lien hypertexte visité 85" xfId="906" xr:uid="{00000000-0005-0000-0000-00005C030000}"/>
    <cellStyle name="Lien hypertexte visité 850" xfId="907" xr:uid="{00000000-0005-0000-0000-00005D030000}"/>
    <cellStyle name="Lien hypertexte visité 851" xfId="908" xr:uid="{00000000-0005-0000-0000-00005E030000}"/>
    <cellStyle name="Lien hypertexte visité 852" xfId="909" xr:uid="{00000000-0005-0000-0000-00005F030000}"/>
    <cellStyle name="Lien hypertexte visité 853" xfId="910" xr:uid="{00000000-0005-0000-0000-000060030000}"/>
    <cellStyle name="Lien hypertexte visité 854" xfId="911" xr:uid="{00000000-0005-0000-0000-000061030000}"/>
    <cellStyle name="Lien hypertexte visité 855" xfId="912" xr:uid="{00000000-0005-0000-0000-000062030000}"/>
    <cellStyle name="Lien hypertexte visité 856" xfId="913" xr:uid="{00000000-0005-0000-0000-000063030000}"/>
    <cellStyle name="Lien hypertexte visité 857" xfId="914" xr:uid="{00000000-0005-0000-0000-000064030000}"/>
    <cellStyle name="Lien hypertexte visité 858" xfId="915" xr:uid="{00000000-0005-0000-0000-000065030000}"/>
    <cellStyle name="Lien hypertexte visité 859" xfId="916" xr:uid="{00000000-0005-0000-0000-000066030000}"/>
    <cellStyle name="Lien hypertexte visité 86" xfId="917" xr:uid="{00000000-0005-0000-0000-000067030000}"/>
    <cellStyle name="Lien hypertexte visité 860" xfId="918" xr:uid="{00000000-0005-0000-0000-000068030000}"/>
    <cellStyle name="Lien hypertexte visité 861" xfId="919" xr:uid="{00000000-0005-0000-0000-000069030000}"/>
    <cellStyle name="Lien hypertexte visité 862" xfId="920" xr:uid="{00000000-0005-0000-0000-00006A030000}"/>
    <cellStyle name="Lien hypertexte visité 863" xfId="921" xr:uid="{00000000-0005-0000-0000-00006B030000}"/>
    <cellStyle name="Lien hypertexte visité 864" xfId="922" xr:uid="{00000000-0005-0000-0000-00006C030000}"/>
    <cellStyle name="Lien hypertexte visité 865" xfId="923" xr:uid="{00000000-0005-0000-0000-00006D030000}"/>
    <cellStyle name="Lien hypertexte visité 866" xfId="924" xr:uid="{00000000-0005-0000-0000-00006E030000}"/>
    <cellStyle name="Lien hypertexte visité 867" xfId="925" xr:uid="{00000000-0005-0000-0000-00006F030000}"/>
    <cellStyle name="Lien hypertexte visité 868" xfId="926" xr:uid="{00000000-0005-0000-0000-000070030000}"/>
    <cellStyle name="Lien hypertexte visité 869" xfId="927" xr:uid="{00000000-0005-0000-0000-000071030000}"/>
    <cellStyle name="Lien hypertexte visité 87" xfId="928" xr:uid="{00000000-0005-0000-0000-000072030000}"/>
    <cellStyle name="Lien hypertexte visité 870" xfId="929" xr:uid="{00000000-0005-0000-0000-000073030000}"/>
    <cellStyle name="Lien hypertexte visité 871" xfId="930" xr:uid="{00000000-0005-0000-0000-000074030000}"/>
    <cellStyle name="Lien hypertexte visité 872" xfId="931" xr:uid="{00000000-0005-0000-0000-000075030000}"/>
    <cellStyle name="Lien hypertexte visité 873" xfId="932" xr:uid="{00000000-0005-0000-0000-000076030000}"/>
    <cellStyle name="Lien hypertexte visité 874" xfId="933" xr:uid="{00000000-0005-0000-0000-000077030000}"/>
    <cellStyle name="Lien hypertexte visité 875" xfId="934" xr:uid="{00000000-0005-0000-0000-000078030000}"/>
    <cellStyle name="Lien hypertexte visité 876" xfId="935" xr:uid="{00000000-0005-0000-0000-000079030000}"/>
    <cellStyle name="Lien hypertexte visité 877" xfId="936" xr:uid="{00000000-0005-0000-0000-00007A030000}"/>
    <cellStyle name="Lien hypertexte visité 878" xfId="937" xr:uid="{00000000-0005-0000-0000-00007B030000}"/>
    <cellStyle name="Lien hypertexte visité 879" xfId="938" xr:uid="{00000000-0005-0000-0000-00007C030000}"/>
    <cellStyle name="Lien hypertexte visité 88" xfId="939" xr:uid="{00000000-0005-0000-0000-00007D030000}"/>
    <cellStyle name="Lien hypertexte visité 880" xfId="940" xr:uid="{00000000-0005-0000-0000-00007E030000}"/>
    <cellStyle name="Lien hypertexte visité 881" xfId="941" xr:uid="{00000000-0005-0000-0000-00007F030000}"/>
    <cellStyle name="Lien hypertexte visité 882" xfId="942" xr:uid="{00000000-0005-0000-0000-000080030000}"/>
    <cellStyle name="Lien hypertexte visité 883" xfId="943" xr:uid="{00000000-0005-0000-0000-000081030000}"/>
    <cellStyle name="Lien hypertexte visité 884" xfId="944" xr:uid="{00000000-0005-0000-0000-000082030000}"/>
    <cellStyle name="Lien hypertexte visité 885" xfId="945" xr:uid="{00000000-0005-0000-0000-000083030000}"/>
    <cellStyle name="Lien hypertexte visité 886" xfId="946" xr:uid="{00000000-0005-0000-0000-000084030000}"/>
    <cellStyle name="Lien hypertexte visité 887" xfId="947" xr:uid="{00000000-0005-0000-0000-000085030000}"/>
    <cellStyle name="Lien hypertexte visité 888" xfId="948" xr:uid="{00000000-0005-0000-0000-000086030000}"/>
    <cellStyle name="Lien hypertexte visité 889" xfId="949" xr:uid="{00000000-0005-0000-0000-000087030000}"/>
    <cellStyle name="Lien hypertexte visité 89" xfId="950" xr:uid="{00000000-0005-0000-0000-000088030000}"/>
    <cellStyle name="Lien hypertexte visité 890" xfId="951" xr:uid="{00000000-0005-0000-0000-000089030000}"/>
    <cellStyle name="Lien hypertexte visité 891" xfId="952" xr:uid="{00000000-0005-0000-0000-00008A030000}"/>
    <cellStyle name="Lien hypertexte visité 892" xfId="953" xr:uid="{00000000-0005-0000-0000-00008B030000}"/>
    <cellStyle name="Lien hypertexte visité 893" xfId="954" xr:uid="{00000000-0005-0000-0000-00008C030000}"/>
    <cellStyle name="Lien hypertexte visité 894" xfId="955" xr:uid="{00000000-0005-0000-0000-00008D030000}"/>
    <cellStyle name="Lien hypertexte visité 895" xfId="956" xr:uid="{00000000-0005-0000-0000-00008E030000}"/>
    <cellStyle name="Lien hypertexte visité 896" xfId="957" xr:uid="{00000000-0005-0000-0000-00008F030000}"/>
    <cellStyle name="Lien hypertexte visité 897" xfId="958" xr:uid="{00000000-0005-0000-0000-000090030000}"/>
    <cellStyle name="Lien hypertexte visité 898" xfId="959" xr:uid="{00000000-0005-0000-0000-000091030000}"/>
    <cellStyle name="Lien hypertexte visité 899" xfId="960" xr:uid="{00000000-0005-0000-0000-000092030000}"/>
    <cellStyle name="Lien hypertexte visité 9" xfId="961" xr:uid="{00000000-0005-0000-0000-000093030000}"/>
    <cellStyle name="Lien hypertexte visité 90" xfId="962" xr:uid="{00000000-0005-0000-0000-000094030000}"/>
    <cellStyle name="Lien hypertexte visité 900" xfId="963" xr:uid="{00000000-0005-0000-0000-000095030000}"/>
    <cellStyle name="Lien hypertexte visité 901" xfId="964" xr:uid="{00000000-0005-0000-0000-000096030000}"/>
    <cellStyle name="Lien hypertexte visité 902" xfId="965" xr:uid="{00000000-0005-0000-0000-000097030000}"/>
    <cellStyle name="Lien hypertexte visité 903" xfId="966" xr:uid="{00000000-0005-0000-0000-000098030000}"/>
    <cellStyle name="Lien hypertexte visité 904" xfId="967" xr:uid="{00000000-0005-0000-0000-000099030000}"/>
    <cellStyle name="Lien hypertexte visité 905" xfId="968" xr:uid="{00000000-0005-0000-0000-00009A030000}"/>
    <cellStyle name="Lien hypertexte visité 906" xfId="969" xr:uid="{00000000-0005-0000-0000-00009B030000}"/>
    <cellStyle name="Lien hypertexte visité 907" xfId="970" xr:uid="{00000000-0005-0000-0000-00009C030000}"/>
    <cellStyle name="Lien hypertexte visité 908" xfId="971" xr:uid="{00000000-0005-0000-0000-00009D030000}"/>
    <cellStyle name="Lien hypertexte visité 909" xfId="972" xr:uid="{00000000-0005-0000-0000-00009E030000}"/>
    <cellStyle name="Lien hypertexte visité 91" xfId="973" xr:uid="{00000000-0005-0000-0000-00009F030000}"/>
    <cellStyle name="Lien hypertexte visité 910" xfId="974" xr:uid="{00000000-0005-0000-0000-0000A0030000}"/>
    <cellStyle name="Lien hypertexte visité 911" xfId="975" xr:uid="{00000000-0005-0000-0000-0000A1030000}"/>
    <cellStyle name="Lien hypertexte visité 912" xfId="976" xr:uid="{00000000-0005-0000-0000-0000A2030000}"/>
    <cellStyle name="Lien hypertexte visité 913" xfId="977" xr:uid="{00000000-0005-0000-0000-0000A3030000}"/>
    <cellStyle name="Lien hypertexte visité 914" xfId="978" xr:uid="{00000000-0005-0000-0000-0000A4030000}"/>
    <cellStyle name="Lien hypertexte visité 915" xfId="979" xr:uid="{00000000-0005-0000-0000-0000A5030000}"/>
    <cellStyle name="Lien hypertexte visité 916" xfId="980" xr:uid="{00000000-0005-0000-0000-0000A6030000}"/>
    <cellStyle name="Lien hypertexte visité 917" xfId="981" xr:uid="{00000000-0005-0000-0000-0000A7030000}"/>
    <cellStyle name="Lien hypertexte visité 918" xfId="982" xr:uid="{00000000-0005-0000-0000-0000A8030000}"/>
    <cellStyle name="Lien hypertexte visité 919" xfId="983" xr:uid="{00000000-0005-0000-0000-0000A9030000}"/>
    <cellStyle name="Lien hypertexte visité 92" xfId="984" xr:uid="{00000000-0005-0000-0000-0000AA030000}"/>
    <cellStyle name="Lien hypertexte visité 920" xfId="985" xr:uid="{00000000-0005-0000-0000-0000AB030000}"/>
    <cellStyle name="Lien hypertexte visité 921" xfId="986" xr:uid="{00000000-0005-0000-0000-0000AC030000}"/>
    <cellStyle name="Lien hypertexte visité 922" xfId="987" xr:uid="{00000000-0005-0000-0000-0000AD030000}"/>
    <cellStyle name="Lien hypertexte visité 923" xfId="988" xr:uid="{00000000-0005-0000-0000-0000AE030000}"/>
    <cellStyle name="Lien hypertexte visité 924" xfId="989" xr:uid="{00000000-0005-0000-0000-0000AF030000}"/>
    <cellStyle name="Lien hypertexte visité 925" xfId="990" xr:uid="{00000000-0005-0000-0000-0000B0030000}"/>
    <cellStyle name="Lien hypertexte visité 926" xfId="991" xr:uid="{00000000-0005-0000-0000-0000B1030000}"/>
    <cellStyle name="Lien hypertexte visité 927" xfId="992" xr:uid="{00000000-0005-0000-0000-0000B2030000}"/>
    <cellStyle name="Lien hypertexte visité 928" xfId="993" xr:uid="{00000000-0005-0000-0000-0000B3030000}"/>
    <cellStyle name="Lien hypertexte visité 929" xfId="994" xr:uid="{00000000-0005-0000-0000-0000B4030000}"/>
    <cellStyle name="Lien hypertexte visité 93" xfId="995" xr:uid="{00000000-0005-0000-0000-0000B5030000}"/>
    <cellStyle name="Lien hypertexte visité 930" xfId="996" xr:uid="{00000000-0005-0000-0000-0000B6030000}"/>
    <cellStyle name="Lien hypertexte visité 931" xfId="997" xr:uid="{00000000-0005-0000-0000-0000B7030000}"/>
    <cellStyle name="Lien hypertexte visité 932" xfId="998" xr:uid="{00000000-0005-0000-0000-0000B8030000}"/>
    <cellStyle name="Lien hypertexte visité 933" xfId="999" xr:uid="{00000000-0005-0000-0000-0000B9030000}"/>
    <cellStyle name="Lien hypertexte visité 934" xfId="1000" xr:uid="{00000000-0005-0000-0000-0000BA030000}"/>
    <cellStyle name="Lien hypertexte visité 935" xfId="1001" xr:uid="{00000000-0005-0000-0000-0000BB030000}"/>
    <cellStyle name="Lien hypertexte visité 936" xfId="1002" xr:uid="{00000000-0005-0000-0000-0000BC030000}"/>
    <cellStyle name="Lien hypertexte visité 937" xfId="1003" xr:uid="{00000000-0005-0000-0000-0000BD030000}"/>
    <cellStyle name="Lien hypertexte visité 938" xfId="1004" xr:uid="{00000000-0005-0000-0000-0000BE030000}"/>
    <cellStyle name="Lien hypertexte visité 939" xfId="1005" xr:uid="{00000000-0005-0000-0000-0000BF030000}"/>
    <cellStyle name="Lien hypertexte visité 94" xfId="1006" xr:uid="{00000000-0005-0000-0000-0000C0030000}"/>
    <cellStyle name="Lien hypertexte visité 940" xfId="1007" xr:uid="{00000000-0005-0000-0000-0000C1030000}"/>
    <cellStyle name="Lien hypertexte visité 941" xfId="1008" xr:uid="{00000000-0005-0000-0000-0000C2030000}"/>
    <cellStyle name="Lien hypertexte visité 942" xfId="1009" xr:uid="{00000000-0005-0000-0000-0000C3030000}"/>
    <cellStyle name="Lien hypertexte visité 943" xfId="1010" xr:uid="{00000000-0005-0000-0000-0000C4030000}"/>
    <cellStyle name="Lien hypertexte visité 944" xfId="1011" xr:uid="{00000000-0005-0000-0000-0000C5030000}"/>
    <cellStyle name="Lien hypertexte visité 945" xfId="1012" xr:uid="{00000000-0005-0000-0000-0000C6030000}"/>
    <cellStyle name="Lien hypertexte visité 946" xfId="1013" xr:uid="{00000000-0005-0000-0000-0000C7030000}"/>
    <cellStyle name="Lien hypertexte visité 947" xfId="1014" xr:uid="{00000000-0005-0000-0000-0000C8030000}"/>
    <cellStyle name="Lien hypertexte visité 948" xfId="1015" xr:uid="{00000000-0005-0000-0000-0000C9030000}"/>
    <cellStyle name="Lien hypertexte visité 949" xfId="1016" xr:uid="{00000000-0005-0000-0000-0000CA030000}"/>
    <cellStyle name="Lien hypertexte visité 95" xfId="1017" xr:uid="{00000000-0005-0000-0000-0000CB030000}"/>
    <cellStyle name="Lien hypertexte visité 950" xfId="1018" xr:uid="{00000000-0005-0000-0000-0000CC030000}"/>
    <cellStyle name="Lien hypertexte visité 951" xfId="1019" xr:uid="{00000000-0005-0000-0000-0000CD030000}"/>
    <cellStyle name="Lien hypertexte visité 952" xfId="1020" xr:uid="{00000000-0005-0000-0000-0000CE030000}"/>
    <cellStyle name="Lien hypertexte visité 953" xfId="1021" xr:uid="{00000000-0005-0000-0000-0000CF030000}"/>
    <cellStyle name="Lien hypertexte visité 954" xfId="1022" xr:uid="{00000000-0005-0000-0000-0000D0030000}"/>
    <cellStyle name="Lien hypertexte visité 955" xfId="1023" xr:uid="{00000000-0005-0000-0000-0000D1030000}"/>
    <cellStyle name="Lien hypertexte visité 956" xfId="1024" xr:uid="{00000000-0005-0000-0000-0000D2030000}"/>
    <cellStyle name="Lien hypertexte visité 957" xfId="1025" xr:uid="{00000000-0005-0000-0000-0000D3030000}"/>
    <cellStyle name="Lien hypertexte visité 958" xfId="1026" xr:uid="{00000000-0005-0000-0000-0000D4030000}"/>
    <cellStyle name="Lien hypertexte visité 959" xfId="1027" xr:uid="{00000000-0005-0000-0000-0000D5030000}"/>
    <cellStyle name="Lien hypertexte visité 96" xfId="1028" xr:uid="{00000000-0005-0000-0000-0000D6030000}"/>
    <cellStyle name="Lien hypertexte visité 960" xfId="1029" xr:uid="{00000000-0005-0000-0000-0000D7030000}"/>
    <cellStyle name="Lien hypertexte visité 961" xfId="1030" xr:uid="{00000000-0005-0000-0000-0000D8030000}"/>
    <cellStyle name="Lien hypertexte visité 962" xfId="1031" xr:uid="{00000000-0005-0000-0000-0000D9030000}"/>
    <cellStyle name="Lien hypertexte visité 963" xfId="1032" xr:uid="{00000000-0005-0000-0000-0000DA030000}"/>
    <cellStyle name="Lien hypertexte visité 964" xfId="1033" xr:uid="{00000000-0005-0000-0000-0000DB030000}"/>
    <cellStyle name="Lien hypertexte visité 965" xfId="1034" xr:uid="{00000000-0005-0000-0000-0000DC030000}"/>
    <cellStyle name="Lien hypertexte visité 966" xfId="1035" xr:uid="{00000000-0005-0000-0000-0000DD030000}"/>
    <cellStyle name="Lien hypertexte visité 967" xfId="1036" xr:uid="{00000000-0005-0000-0000-0000DE030000}"/>
    <cellStyle name="Lien hypertexte visité 968" xfId="1037" xr:uid="{00000000-0005-0000-0000-0000DF030000}"/>
    <cellStyle name="Lien hypertexte visité 969" xfId="1038" xr:uid="{00000000-0005-0000-0000-0000E0030000}"/>
    <cellStyle name="Lien hypertexte visité 97" xfId="1039" xr:uid="{00000000-0005-0000-0000-0000E1030000}"/>
    <cellStyle name="Lien hypertexte visité 970" xfId="1040" xr:uid="{00000000-0005-0000-0000-0000E2030000}"/>
    <cellStyle name="Lien hypertexte visité 971" xfId="1041" xr:uid="{00000000-0005-0000-0000-0000E3030000}"/>
    <cellStyle name="Lien hypertexte visité 972" xfId="1042" xr:uid="{00000000-0005-0000-0000-0000E4030000}"/>
    <cellStyle name="Lien hypertexte visité 973" xfId="1043" xr:uid="{00000000-0005-0000-0000-0000E5030000}"/>
    <cellStyle name="Lien hypertexte visité 974" xfId="1044" xr:uid="{00000000-0005-0000-0000-0000E6030000}"/>
    <cellStyle name="Lien hypertexte visité 975" xfId="1045" xr:uid="{00000000-0005-0000-0000-0000E7030000}"/>
    <cellStyle name="Lien hypertexte visité 976" xfId="1046" xr:uid="{00000000-0005-0000-0000-0000E8030000}"/>
    <cellStyle name="Lien hypertexte visité 977" xfId="1047" xr:uid="{00000000-0005-0000-0000-0000E9030000}"/>
    <cellStyle name="Lien hypertexte visité 978" xfId="1048" xr:uid="{00000000-0005-0000-0000-0000EA030000}"/>
    <cellStyle name="Lien hypertexte visité 979" xfId="1049" xr:uid="{00000000-0005-0000-0000-0000EB030000}"/>
    <cellStyle name="Lien hypertexte visité 98" xfId="1050" xr:uid="{00000000-0005-0000-0000-0000EC030000}"/>
    <cellStyle name="Lien hypertexte visité 980" xfId="1051" xr:uid="{00000000-0005-0000-0000-0000ED030000}"/>
    <cellStyle name="Lien hypertexte visité 981" xfId="1052" xr:uid="{00000000-0005-0000-0000-0000EE030000}"/>
    <cellStyle name="Lien hypertexte visité 982" xfId="1053" xr:uid="{00000000-0005-0000-0000-0000EF030000}"/>
    <cellStyle name="Lien hypertexte visité 983" xfId="1054" xr:uid="{00000000-0005-0000-0000-0000F0030000}"/>
    <cellStyle name="Lien hypertexte visité 984" xfId="1055" xr:uid="{00000000-0005-0000-0000-0000F1030000}"/>
    <cellStyle name="Lien hypertexte visité 985" xfId="1056" xr:uid="{00000000-0005-0000-0000-0000F2030000}"/>
    <cellStyle name="Lien hypertexte visité 986" xfId="1057" xr:uid="{00000000-0005-0000-0000-0000F3030000}"/>
    <cellStyle name="Lien hypertexte visité 987" xfId="1058" xr:uid="{00000000-0005-0000-0000-0000F4030000}"/>
    <cellStyle name="Lien hypertexte visité 988" xfId="1059" xr:uid="{00000000-0005-0000-0000-0000F5030000}"/>
    <cellStyle name="Lien hypertexte visité 989" xfId="1060" xr:uid="{00000000-0005-0000-0000-0000F6030000}"/>
    <cellStyle name="Lien hypertexte visité 99" xfId="1061" xr:uid="{00000000-0005-0000-0000-0000F7030000}"/>
    <cellStyle name="Lien hypertexte visité 990" xfId="1062" xr:uid="{00000000-0005-0000-0000-0000F8030000}"/>
    <cellStyle name="Lien hypertexte visité 991" xfId="1063" xr:uid="{00000000-0005-0000-0000-0000F9030000}"/>
    <cellStyle name="Lien hypertexte visité 992" xfId="1064" xr:uid="{00000000-0005-0000-0000-0000FA030000}"/>
    <cellStyle name="Lien hypertexte visité 993" xfId="1065" xr:uid="{00000000-0005-0000-0000-0000FB030000}"/>
    <cellStyle name="Lien hypertexte visité 994" xfId="1066" xr:uid="{00000000-0005-0000-0000-0000FC030000}"/>
    <cellStyle name="Lien hypertexte visité 995" xfId="1067" xr:uid="{00000000-0005-0000-0000-0000FD030000}"/>
    <cellStyle name="Lien hypertexte visité 996" xfId="1068" xr:uid="{00000000-0005-0000-0000-0000FE030000}"/>
    <cellStyle name="Lien hypertexte visité 997" xfId="1069" xr:uid="{00000000-0005-0000-0000-0000FF030000}"/>
    <cellStyle name="Lien hypertexte visité 998" xfId="1070" xr:uid="{00000000-0005-0000-0000-000000040000}"/>
    <cellStyle name="Lien hypertexte visité 999" xfId="1071" xr:uid="{00000000-0005-0000-0000-000001040000}"/>
    <cellStyle name="Milliers 2" xfId="14" xr:uid="{00000000-0005-0000-0000-000002040000}"/>
    <cellStyle name="Milliers 2 2" xfId="40" xr:uid="{00000000-0005-0000-0000-000003040000}"/>
    <cellStyle name="Milliers 2 3" xfId="1072" xr:uid="{00000000-0005-0000-0000-000004040000}"/>
    <cellStyle name="Milliers 3" xfId="12" xr:uid="{00000000-0005-0000-0000-000005040000}"/>
    <cellStyle name="Milliers 4" xfId="1073" xr:uid="{00000000-0005-0000-0000-000006040000}"/>
    <cellStyle name="Monétaire" xfId="44" builtinId="4"/>
    <cellStyle name="Monétaire 2" xfId="35" xr:uid="{00000000-0005-0000-0000-000008040000}"/>
    <cellStyle name="Monétaire 2 2" xfId="1074" xr:uid="{00000000-0005-0000-0000-000009040000}"/>
    <cellStyle name="Monétaire 2 3" xfId="1075" xr:uid="{00000000-0005-0000-0000-00000A040000}"/>
    <cellStyle name="Monétaire 2 4" xfId="1076" xr:uid="{00000000-0005-0000-0000-00000B040000}"/>
    <cellStyle name="Monétaire 3" xfId="43" xr:uid="{00000000-0005-0000-0000-00000C040000}"/>
    <cellStyle name="Monétaire 4" xfId="1077" xr:uid="{00000000-0005-0000-0000-00000D040000}"/>
    <cellStyle name="Monétaire 5" xfId="1078" xr:uid="{00000000-0005-0000-0000-00000E040000}"/>
    <cellStyle name="Monétaire 6" xfId="1079" xr:uid="{00000000-0005-0000-0000-00000F040000}"/>
    <cellStyle name="Normal" xfId="0" builtinId="0"/>
    <cellStyle name="Normal 10" xfId="30" xr:uid="{00000000-0005-0000-0000-000011040000}"/>
    <cellStyle name="Normal 10 2" xfId="48" xr:uid="{00000000-0005-0000-0000-000012040000}"/>
    <cellStyle name="Normal 10 2 2" xfId="1080" xr:uid="{00000000-0005-0000-0000-000013040000}"/>
    <cellStyle name="Normal 10 2 2 2" xfId="1081" xr:uid="{00000000-0005-0000-0000-000014040000}"/>
    <cellStyle name="Normal 10 2 3" xfId="1082" xr:uid="{00000000-0005-0000-0000-000015040000}"/>
    <cellStyle name="Normal 10 2 4" xfId="1083" xr:uid="{00000000-0005-0000-0000-000016040000}"/>
    <cellStyle name="Normal 10 3" xfId="46" xr:uid="{00000000-0005-0000-0000-000017040000}"/>
    <cellStyle name="Normal 10 4" xfId="1084" xr:uid="{00000000-0005-0000-0000-000018040000}"/>
    <cellStyle name="Normal 10 5" xfId="1085" xr:uid="{00000000-0005-0000-0000-000019040000}"/>
    <cellStyle name="Normal 10 6" xfId="1086" xr:uid="{00000000-0005-0000-0000-00001A040000}"/>
    <cellStyle name="Normal 109 2" xfId="1087" xr:uid="{00000000-0005-0000-0000-00001B040000}"/>
    <cellStyle name="Normal 11" xfId="31" xr:uid="{00000000-0005-0000-0000-00001C040000}"/>
    <cellStyle name="Normal 11 2" xfId="1088" xr:uid="{00000000-0005-0000-0000-00001D040000}"/>
    <cellStyle name="Normal 11 3" xfId="1089" xr:uid="{00000000-0005-0000-0000-00001E040000}"/>
    <cellStyle name="Normal 11 4" xfId="1090" xr:uid="{00000000-0005-0000-0000-00001F040000}"/>
    <cellStyle name="Normal 11 5" xfId="1091" xr:uid="{00000000-0005-0000-0000-000020040000}"/>
    <cellStyle name="Normal 11 6" xfId="1092" xr:uid="{00000000-0005-0000-0000-000021040000}"/>
    <cellStyle name="Normal 110 2" xfId="1093" xr:uid="{00000000-0005-0000-0000-000022040000}"/>
    <cellStyle name="Normal 113" xfId="9" xr:uid="{00000000-0005-0000-0000-000023040000}"/>
    <cellStyle name="Normal 113 2" xfId="1094" xr:uid="{00000000-0005-0000-0000-000024040000}"/>
    <cellStyle name="Normal 113 3" xfId="1095" xr:uid="{00000000-0005-0000-0000-000025040000}"/>
    <cellStyle name="Normal 114" xfId="1096" xr:uid="{00000000-0005-0000-0000-000026040000}"/>
    <cellStyle name="Normal 114 2" xfId="1097" xr:uid="{00000000-0005-0000-0000-000027040000}"/>
    <cellStyle name="Normal 118 2" xfId="1098" xr:uid="{00000000-0005-0000-0000-000028040000}"/>
    <cellStyle name="Normal 119 2" xfId="1099" xr:uid="{00000000-0005-0000-0000-000029040000}"/>
    <cellStyle name="Normal 12" xfId="32" xr:uid="{00000000-0005-0000-0000-00002A040000}"/>
    <cellStyle name="Normal 12 2" xfId="1100" xr:uid="{00000000-0005-0000-0000-00002B040000}"/>
    <cellStyle name="Normal 12 3" xfId="1101" xr:uid="{00000000-0005-0000-0000-00002C040000}"/>
    <cellStyle name="Normal 12 4" xfId="1102" xr:uid="{00000000-0005-0000-0000-00002D040000}"/>
    <cellStyle name="Normal 12 5" xfId="1103" xr:uid="{00000000-0005-0000-0000-00002E040000}"/>
    <cellStyle name="Normal 12 6" xfId="1104" xr:uid="{00000000-0005-0000-0000-00002F040000}"/>
    <cellStyle name="Normal 127 2" xfId="1105" xr:uid="{00000000-0005-0000-0000-000030040000}"/>
    <cellStyle name="Normal 13" xfId="33" xr:uid="{00000000-0005-0000-0000-000031040000}"/>
    <cellStyle name="Normal 13 2" xfId="1106" xr:uid="{00000000-0005-0000-0000-000032040000}"/>
    <cellStyle name="Normal 13 3" xfId="1107" xr:uid="{00000000-0005-0000-0000-000033040000}"/>
    <cellStyle name="Normal 13 4" xfId="1108" xr:uid="{00000000-0005-0000-0000-000034040000}"/>
    <cellStyle name="Normal 13 5" xfId="1109" xr:uid="{00000000-0005-0000-0000-000035040000}"/>
    <cellStyle name="Normal 13 6" xfId="1110" xr:uid="{00000000-0005-0000-0000-000036040000}"/>
    <cellStyle name="Normal 138 2" xfId="1111" xr:uid="{00000000-0005-0000-0000-000037040000}"/>
    <cellStyle name="Normal 14" xfId="36" xr:uid="{00000000-0005-0000-0000-000038040000}"/>
    <cellStyle name="Normal 14 2" xfId="1112" xr:uid="{00000000-0005-0000-0000-000039040000}"/>
    <cellStyle name="Normal 14 3" xfId="1113" xr:uid="{00000000-0005-0000-0000-00003A040000}"/>
    <cellStyle name="Normal 14 4" xfId="1114" xr:uid="{00000000-0005-0000-0000-00003B040000}"/>
    <cellStyle name="Normal 15" xfId="34" xr:uid="{00000000-0005-0000-0000-00003C040000}"/>
    <cellStyle name="Normal 15 2" xfId="1115" xr:uid="{00000000-0005-0000-0000-00003D040000}"/>
    <cellStyle name="Normal 15 3" xfId="1116" xr:uid="{00000000-0005-0000-0000-00003E040000}"/>
    <cellStyle name="Normal 15 4" xfId="1117" xr:uid="{00000000-0005-0000-0000-00003F040000}"/>
    <cellStyle name="Normal 15 5" xfId="1118" xr:uid="{00000000-0005-0000-0000-000040040000}"/>
    <cellStyle name="Normal 15 6" xfId="1119" xr:uid="{00000000-0005-0000-0000-000041040000}"/>
    <cellStyle name="Normal 152" xfId="1120" xr:uid="{00000000-0005-0000-0000-000042040000}"/>
    <cellStyle name="Normal 16" xfId="38" xr:uid="{00000000-0005-0000-0000-000043040000}"/>
    <cellStyle name="Normal 16 2" xfId="1121" xr:uid="{00000000-0005-0000-0000-000044040000}"/>
    <cellStyle name="Normal 16 3" xfId="1122" xr:uid="{00000000-0005-0000-0000-000045040000}"/>
    <cellStyle name="Normal 17" xfId="41" xr:uid="{00000000-0005-0000-0000-000046040000}"/>
    <cellStyle name="Normal 17 2" xfId="1123" xr:uid="{00000000-0005-0000-0000-000047040000}"/>
    <cellStyle name="Normal 18" xfId="16" xr:uid="{00000000-0005-0000-0000-000048040000}"/>
    <cellStyle name="Normal 18 2" xfId="1124" xr:uid="{00000000-0005-0000-0000-000049040000}"/>
    <cellStyle name="Normal 19" xfId="3" xr:uid="{00000000-0005-0000-0000-00004A040000}"/>
    <cellStyle name="Normal 2" xfId="2" xr:uid="{00000000-0005-0000-0000-00004B040000}"/>
    <cellStyle name="Normal 2 2" xfId="15" xr:uid="{00000000-0005-0000-0000-00004C040000}"/>
    <cellStyle name="Normal 2 2 2" xfId="39" xr:uid="{00000000-0005-0000-0000-00004D040000}"/>
    <cellStyle name="Normal 2 2 2 2" xfId="1125" xr:uid="{00000000-0005-0000-0000-00004E040000}"/>
    <cellStyle name="Normal 2 2 2 3" xfId="1126" xr:uid="{00000000-0005-0000-0000-00004F040000}"/>
    <cellStyle name="Normal 2 2 3" xfId="1127" xr:uid="{00000000-0005-0000-0000-000050040000}"/>
    <cellStyle name="Normal 2 2 3 2" xfId="1128" xr:uid="{00000000-0005-0000-0000-000051040000}"/>
    <cellStyle name="Normal 2 2 3 4" xfId="1129" xr:uid="{00000000-0005-0000-0000-000052040000}"/>
    <cellStyle name="Normal 2 2 7" xfId="1130" xr:uid="{00000000-0005-0000-0000-000053040000}"/>
    <cellStyle name="Normal 2 3" xfId="19" xr:uid="{00000000-0005-0000-0000-000054040000}"/>
    <cellStyle name="Normal 2 3 2" xfId="1131" xr:uid="{00000000-0005-0000-0000-000055040000}"/>
    <cellStyle name="Normal 2 3 2 2" xfId="1132" xr:uid="{00000000-0005-0000-0000-000056040000}"/>
    <cellStyle name="Normal 2 3 2 3" xfId="1133" xr:uid="{00000000-0005-0000-0000-000057040000}"/>
    <cellStyle name="Normal 2 3 3" xfId="1134" xr:uid="{00000000-0005-0000-0000-000058040000}"/>
    <cellStyle name="Normal 2 3 4" xfId="1135" xr:uid="{00000000-0005-0000-0000-000059040000}"/>
    <cellStyle name="Normal 2 4" xfId="7" xr:uid="{00000000-0005-0000-0000-00005A040000}"/>
    <cellStyle name="Normal 2 4 2" xfId="1136" xr:uid="{00000000-0005-0000-0000-00005B040000}"/>
    <cellStyle name="Normal 2 4 3" xfId="1137" xr:uid="{00000000-0005-0000-0000-00005C040000}"/>
    <cellStyle name="Normal 2 5" xfId="1138" xr:uid="{00000000-0005-0000-0000-00005D040000}"/>
    <cellStyle name="Normal 2 5 2" xfId="1139" xr:uid="{00000000-0005-0000-0000-00005E040000}"/>
    <cellStyle name="Normal 2 6" xfId="1140" xr:uid="{00000000-0005-0000-0000-00005F040000}"/>
    <cellStyle name="Normal 2 6 2" xfId="1141" xr:uid="{00000000-0005-0000-0000-000060040000}"/>
    <cellStyle name="Normal 2 6 3" xfId="1142" xr:uid="{00000000-0005-0000-0000-000061040000}"/>
    <cellStyle name="Normal 2 7" xfId="1143" xr:uid="{00000000-0005-0000-0000-000062040000}"/>
    <cellStyle name="Normal 2 8" xfId="1144" xr:uid="{00000000-0005-0000-0000-000063040000}"/>
    <cellStyle name="Normal 20" xfId="4" xr:uid="{00000000-0005-0000-0000-000064040000}"/>
    <cellStyle name="Normal 21" xfId="1145" xr:uid="{00000000-0005-0000-0000-000065040000}"/>
    <cellStyle name="Normal 21 2" xfId="1146" xr:uid="{00000000-0005-0000-0000-000066040000}"/>
    <cellStyle name="Normal 22" xfId="1147" xr:uid="{00000000-0005-0000-0000-000067040000}"/>
    <cellStyle name="Normal 23" xfId="1148" xr:uid="{00000000-0005-0000-0000-000068040000}"/>
    <cellStyle name="Normal 24" xfId="1149" xr:uid="{00000000-0005-0000-0000-000069040000}"/>
    <cellStyle name="Normal 25" xfId="1150" xr:uid="{00000000-0005-0000-0000-00006A040000}"/>
    <cellStyle name="Normal 25 2" xfId="1151" xr:uid="{00000000-0005-0000-0000-00006B040000}"/>
    <cellStyle name="Normal 26" xfId="1152" xr:uid="{00000000-0005-0000-0000-00006C040000}"/>
    <cellStyle name="Normal 27" xfId="1153" xr:uid="{00000000-0005-0000-0000-00006D040000}"/>
    <cellStyle name="Normal 28" xfId="1154" xr:uid="{00000000-0005-0000-0000-00006E040000}"/>
    <cellStyle name="Normal 29" xfId="1155" xr:uid="{00000000-0005-0000-0000-00006F040000}"/>
    <cellStyle name="Normal 3" xfId="8" xr:uid="{00000000-0005-0000-0000-000070040000}"/>
    <cellStyle name="Normal 3 2" xfId="37" xr:uid="{00000000-0005-0000-0000-000071040000}"/>
    <cellStyle name="Normal 3 2 2" xfId="1156" xr:uid="{00000000-0005-0000-0000-000072040000}"/>
    <cellStyle name="Normal 3 2 3" xfId="1157" xr:uid="{00000000-0005-0000-0000-000073040000}"/>
    <cellStyle name="Normal 3 2 4" xfId="1158" xr:uid="{00000000-0005-0000-0000-000074040000}"/>
    <cellStyle name="Normal 3 2 5" xfId="1159" xr:uid="{00000000-0005-0000-0000-000075040000}"/>
    <cellStyle name="Normal 3 3" xfId="20" xr:uid="{00000000-0005-0000-0000-000076040000}"/>
    <cellStyle name="Normal 3 3 2" xfId="1160" xr:uid="{00000000-0005-0000-0000-000077040000}"/>
    <cellStyle name="Normal 3 3 2 2" xfId="1161" xr:uid="{00000000-0005-0000-0000-000078040000}"/>
    <cellStyle name="Normal 3 3 3" xfId="1162" xr:uid="{00000000-0005-0000-0000-000079040000}"/>
    <cellStyle name="Normal 3 4" xfId="1163" xr:uid="{00000000-0005-0000-0000-00007A040000}"/>
    <cellStyle name="Normal 3 4 2" xfId="1164" xr:uid="{00000000-0005-0000-0000-00007B040000}"/>
    <cellStyle name="Normal 3 5" xfId="1165" xr:uid="{00000000-0005-0000-0000-00007C040000}"/>
    <cellStyle name="Normal 3 5 2" xfId="1166" xr:uid="{00000000-0005-0000-0000-00007D040000}"/>
    <cellStyle name="Normal 3 6" xfId="1167" xr:uid="{00000000-0005-0000-0000-00007E040000}"/>
    <cellStyle name="Normal 3 7" xfId="1168" xr:uid="{00000000-0005-0000-0000-00007F040000}"/>
    <cellStyle name="Normal 3 8" xfId="1169" xr:uid="{00000000-0005-0000-0000-000080040000}"/>
    <cellStyle name="Normal 3 9" xfId="1170" xr:uid="{00000000-0005-0000-0000-000081040000}"/>
    <cellStyle name="Normal 30" xfId="1171" xr:uid="{00000000-0005-0000-0000-000082040000}"/>
    <cellStyle name="Normal 31" xfId="1172" xr:uid="{00000000-0005-0000-0000-000083040000}"/>
    <cellStyle name="Normal 32" xfId="1173" xr:uid="{00000000-0005-0000-0000-000084040000}"/>
    <cellStyle name="Normal 33" xfId="1174" xr:uid="{00000000-0005-0000-0000-000085040000}"/>
    <cellStyle name="Normal 34" xfId="1175" xr:uid="{00000000-0005-0000-0000-000086040000}"/>
    <cellStyle name="Normal 35" xfId="1176" xr:uid="{00000000-0005-0000-0000-000087040000}"/>
    <cellStyle name="Normal 36" xfId="1177" xr:uid="{00000000-0005-0000-0000-000088040000}"/>
    <cellStyle name="Normal 37" xfId="1178" xr:uid="{00000000-0005-0000-0000-000089040000}"/>
    <cellStyle name="Normal 38" xfId="1179" xr:uid="{00000000-0005-0000-0000-00008A040000}"/>
    <cellStyle name="Normal 39" xfId="1180" xr:uid="{00000000-0005-0000-0000-00008B040000}"/>
    <cellStyle name="Normal 4" xfId="10" xr:uid="{00000000-0005-0000-0000-00008C040000}"/>
    <cellStyle name="Normal 4 2" xfId="21" xr:uid="{00000000-0005-0000-0000-00008D040000}"/>
    <cellStyle name="Normal 4 2 2" xfId="1181" xr:uid="{00000000-0005-0000-0000-00008E040000}"/>
    <cellStyle name="Normal 4 2 2 2" xfId="1182" xr:uid="{00000000-0005-0000-0000-00008F040000}"/>
    <cellStyle name="Normal 4 2 2 2 2" xfId="1183" xr:uid="{00000000-0005-0000-0000-000090040000}"/>
    <cellStyle name="Normal 4 2 2 2 3" xfId="1184" xr:uid="{00000000-0005-0000-0000-000091040000}"/>
    <cellStyle name="Normal 4 2 2 3" xfId="1185" xr:uid="{00000000-0005-0000-0000-000092040000}"/>
    <cellStyle name="Normal 4 2 2 4" xfId="1186" xr:uid="{00000000-0005-0000-0000-000093040000}"/>
    <cellStyle name="Normal 4 2 3" xfId="1187" xr:uid="{00000000-0005-0000-0000-000094040000}"/>
    <cellStyle name="Normal 4 2 3 2" xfId="1188" xr:uid="{00000000-0005-0000-0000-000095040000}"/>
    <cellStyle name="Normal 4 2 3 3" xfId="1189" xr:uid="{00000000-0005-0000-0000-000096040000}"/>
    <cellStyle name="Normal 4 2 4" xfId="1190" xr:uid="{00000000-0005-0000-0000-000097040000}"/>
    <cellStyle name="Normal 4 2 4 2" xfId="1191" xr:uid="{00000000-0005-0000-0000-000098040000}"/>
    <cellStyle name="Normal 4 2 5" xfId="1192" xr:uid="{00000000-0005-0000-0000-000099040000}"/>
    <cellStyle name="Normal 4 3" xfId="1193" xr:uid="{00000000-0005-0000-0000-00009A040000}"/>
    <cellStyle name="Normal 4 3 2" xfId="1194" xr:uid="{00000000-0005-0000-0000-00009B040000}"/>
    <cellStyle name="Normal 4 4" xfId="1195" xr:uid="{00000000-0005-0000-0000-00009C040000}"/>
    <cellStyle name="Normal 4 4 2" xfId="1196" xr:uid="{00000000-0005-0000-0000-00009D040000}"/>
    <cellStyle name="Normal 4 5" xfId="1197" xr:uid="{00000000-0005-0000-0000-00009E040000}"/>
    <cellStyle name="Normal 4 6" xfId="1198" xr:uid="{00000000-0005-0000-0000-00009F040000}"/>
    <cellStyle name="Normal 4 7" xfId="1199" xr:uid="{00000000-0005-0000-0000-0000A0040000}"/>
    <cellStyle name="Normal 40" xfId="1200" xr:uid="{00000000-0005-0000-0000-0000A1040000}"/>
    <cellStyle name="Normal 41" xfId="1201" xr:uid="{00000000-0005-0000-0000-0000A2040000}"/>
    <cellStyle name="Normal 42" xfId="1202" xr:uid="{00000000-0005-0000-0000-0000A3040000}"/>
    <cellStyle name="Normal 43" xfId="1203" xr:uid="{00000000-0005-0000-0000-0000A4040000}"/>
    <cellStyle name="Normal 44" xfId="1204" xr:uid="{00000000-0005-0000-0000-0000A5040000}"/>
    <cellStyle name="Normal 45" xfId="1205" xr:uid="{00000000-0005-0000-0000-0000A6040000}"/>
    <cellStyle name="Normal 46" xfId="1206" xr:uid="{00000000-0005-0000-0000-0000A7040000}"/>
    <cellStyle name="Normal 47" xfId="1207" xr:uid="{00000000-0005-0000-0000-0000A8040000}"/>
    <cellStyle name="Normal 48" xfId="1208" xr:uid="{00000000-0005-0000-0000-0000A9040000}"/>
    <cellStyle name="Normal 49" xfId="1209" xr:uid="{00000000-0005-0000-0000-0000AA040000}"/>
    <cellStyle name="Normal 5" xfId="5" xr:uid="{00000000-0005-0000-0000-0000AB040000}"/>
    <cellStyle name="Normal 5 2" xfId="42" xr:uid="{00000000-0005-0000-0000-0000AC040000}"/>
    <cellStyle name="Normal 5 2 2" xfId="1210" xr:uid="{00000000-0005-0000-0000-0000AD040000}"/>
    <cellStyle name="Normal 5 2 2 2" xfId="1211" xr:uid="{00000000-0005-0000-0000-0000AE040000}"/>
    <cellStyle name="Normal 5 2 3" xfId="1212" xr:uid="{00000000-0005-0000-0000-0000AF040000}"/>
    <cellStyle name="Normal 5 3" xfId="23" xr:uid="{00000000-0005-0000-0000-0000B0040000}"/>
    <cellStyle name="Normal 5 3 2" xfId="1213" xr:uid="{00000000-0005-0000-0000-0000B1040000}"/>
    <cellStyle name="Normal 5 3 3" xfId="1214" xr:uid="{00000000-0005-0000-0000-0000B2040000}"/>
    <cellStyle name="Normal 5 4" xfId="1215" xr:uid="{00000000-0005-0000-0000-0000B3040000}"/>
    <cellStyle name="Normal 5 4 2" xfId="1216" xr:uid="{00000000-0005-0000-0000-0000B4040000}"/>
    <cellStyle name="Normal 5 5" xfId="1217" xr:uid="{00000000-0005-0000-0000-0000B5040000}"/>
    <cellStyle name="Normal 50" xfId="1218" xr:uid="{00000000-0005-0000-0000-0000B6040000}"/>
    <cellStyle name="Normal 51" xfId="1219" xr:uid="{00000000-0005-0000-0000-0000B7040000}"/>
    <cellStyle name="Normal 52" xfId="1220" xr:uid="{00000000-0005-0000-0000-0000B8040000}"/>
    <cellStyle name="Normal 53" xfId="1221" xr:uid="{00000000-0005-0000-0000-0000B9040000}"/>
    <cellStyle name="Normal 54" xfId="1222" xr:uid="{00000000-0005-0000-0000-0000BA040000}"/>
    <cellStyle name="Normal 55" xfId="1223" xr:uid="{00000000-0005-0000-0000-0000BB040000}"/>
    <cellStyle name="Normal 56" xfId="1224" xr:uid="{00000000-0005-0000-0000-0000BC040000}"/>
    <cellStyle name="Normal 57" xfId="1225" xr:uid="{00000000-0005-0000-0000-0000BD040000}"/>
    <cellStyle name="Normal 58" xfId="1226" xr:uid="{00000000-0005-0000-0000-0000BE040000}"/>
    <cellStyle name="Normal 59" xfId="1227" xr:uid="{00000000-0005-0000-0000-0000BF040000}"/>
    <cellStyle name="Normal 6" xfId="13" xr:uid="{00000000-0005-0000-0000-0000C0040000}"/>
    <cellStyle name="Normal 6 2" xfId="24" xr:uid="{00000000-0005-0000-0000-0000C1040000}"/>
    <cellStyle name="Normal 6 2 2" xfId="1228" xr:uid="{00000000-0005-0000-0000-0000C2040000}"/>
    <cellStyle name="Normal 6 2 2 2" xfId="1229" xr:uid="{00000000-0005-0000-0000-0000C3040000}"/>
    <cellStyle name="Normal 6 2 2 3" xfId="1230" xr:uid="{00000000-0005-0000-0000-0000C4040000}"/>
    <cellStyle name="Normal 6 2 3" xfId="1231" xr:uid="{00000000-0005-0000-0000-0000C5040000}"/>
    <cellStyle name="Normal 6 2 3 2" xfId="1232" xr:uid="{00000000-0005-0000-0000-0000C6040000}"/>
    <cellStyle name="Normal 6 2 4" xfId="1233" xr:uid="{00000000-0005-0000-0000-0000C7040000}"/>
    <cellStyle name="Normal 6 3" xfId="1234" xr:uid="{00000000-0005-0000-0000-0000C8040000}"/>
    <cellStyle name="Normal 6 3 2" xfId="1235" xr:uid="{00000000-0005-0000-0000-0000C9040000}"/>
    <cellStyle name="Normal 6 3 3" xfId="1236" xr:uid="{00000000-0005-0000-0000-0000CA040000}"/>
    <cellStyle name="Normal 6 4" xfId="1237" xr:uid="{00000000-0005-0000-0000-0000CB040000}"/>
    <cellStyle name="Normal 6 4 2" xfId="1238" xr:uid="{00000000-0005-0000-0000-0000CC040000}"/>
    <cellStyle name="Normal 6 5" xfId="1239" xr:uid="{00000000-0005-0000-0000-0000CD040000}"/>
    <cellStyle name="Normal 6 5 2" xfId="1240" xr:uid="{00000000-0005-0000-0000-0000CE040000}"/>
    <cellStyle name="Normal 6 6" xfId="1241" xr:uid="{00000000-0005-0000-0000-0000CF040000}"/>
    <cellStyle name="Normal 6 7" xfId="1242" xr:uid="{00000000-0005-0000-0000-0000D0040000}"/>
    <cellStyle name="Normal 60" xfId="1243" xr:uid="{00000000-0005-0000-0000-0000D1040000}"/>
    <cellStyle name="Normal 61" xfId="1244" xr:uid="{00000000-0005-0000-0000-0000D2040000}"/>
    <cellStyle name="Normal 62" xfId="1245" xr:uid="{00000000-0005-0000-0000-0000D3040000}"/>
    <cellStyle name="Normal 63" xfId="1246" xr:uid="{00000000-0005-0000-0000-0000D4040000}"/>
    <cellStyle name="Normal 64" xfId="1247" xr:uid="{00000000-0005-0000-0000-0000D5040000}"/>
    <cellStyle name="Normal 65" xfId="1248" xr:uid="{00000000-0005-0000-0000-0000D6040000}"/>
    <cellStyle name="Normal 66" xfId="1249" xr:uid="{00000000-0005-0000-0000-0000D7040000}"/>
    <cellStyle name="Normal 67" xfId="1250" xr:uid="{00000000-0005-0000-0000-0000D8040000}"/>
    <cellStyle name="Normal 68" xfId="1251" xr:uid="{00000000-0005-0000-0000-0000D9040000}"/>
    <cellStyle name="Normal 69" xfId="47" xr:uid="{00000000-0005-0000-0000-0000DA040000}"/>
    <cellStyle name="Normal 7" xfId="25" xr:uid="{00000000-0005-0000-0000-0000DB040000}"/>
    <cellStyle name="Normal 7 2" xfId="1252" xr:uid="{00000000-0005-0000-0000-0000DC040000}"/>
    <cellStyle name="Normal 7 3" xfId="1253" xr:uid="{00000000-0005-0000-0000-0000DD040000}"/>
    <cellStyle name="Normal 7 4" xfId="1254" xr:uid="{00000000-0005-0000-0000-0000DE040000}"/>
    <cellStyle name="Normal 7 5" xfId="1255" xr:uid="{00000000-0005-0000-0000-0000DF040000}"/>
    <cellStyle name="Normal 7 6" xfId="1256" xr:uid="{00000000-0005-0000-0000-0000E0040000}"/>
    <cellStyle name="Normal 8" xfId="26" xr:uid="{00000000-0005-0000-0000-0000E1040000}"/>
    <cellStyle name="Normal 8 2" xfId="45" xr:uid="{00000000-0005-0000-0000-0000E2040000}"/>
    <cellStyle name="Normal 8 2 2" xfId="1257" xr:uid="{00000000-0005-0000-0000-0000E3040000}"/>
    <cellStyle name="Normal 8 3" xfId="1258" xr:uid="{00000000-0005-0000-0000-0000E4040000}"/>
    <cellStyle name="Normal 8 3 2" xfId="1259" xr:uid="{00000000-0005-0000-0000-0000E5040000}"/>
    <cellStyle name="Normal 8 4" xfId="1260" xr:uid="{00000000-0005-0000-0000-0000E6040000}"/>
    <cellStyle name="Normal 8 5" xfId="1261" xr:uid="{00000000-0005-0000-0000-0000E7040000}"/>
    <cellStyle name="Normal 8 6" xfId="1262" xr:uid="{00000000-0005-0000-0000-0000E8040000}"/>
    <cellStyle name="Normal 8 7" xfId="1263" xr:uid="{00000000-0005-0000-0000-0000E9040000}"/>
    <cellStyle name="Normal 9" xfId="28" xr:uid="{00000000-0005-0000-0000-0000EA040000}"/>
    <cellStyle name="Normal 9 2" xfId="1264" xr:uid="{00000000-0005-0000-0000-0000EB040000}"/>
    <cellStyle name="Normal 9 2 2" xfId="1265" xr:uid="{00000000-0005-0000-0000-0000EC040000}"/>
    <cellStyle name="Normal 9 3" xfId="1266" xr:uid="{00000000-0005-0000-0000-0000ED040000}"/>
    <cellStyle name="Normal 9 3 2" xfId="1267" xr:uid="{00000000-0005-0000-0000-0000EE040000}"/>
    <cellStyle name="Normal 9 4" xfId="1268" xr:uid="{00000000-0005-0000-0000-0000EF040000}"/>
    <cellStyle name="Percent 2" xfId="1269" xr:uid="{00000000-0005-0000-0000-0000F0040000}"/>
    <cellStyle name="Percent 2 2" xfId="1270" xr:uid="{00000000-0005-0000-0000-0000F1040000}"/>
    <cellStyle name="Percent 2 3" xfId="1271" xr:uid="{00000000-0005-0000-0000-0000F2040000}"/>
    <cellStyle name="Percent 3" xfId="1272" xr:uid="{00000000-0005-0000-0000-0000F3040000}"/>
    <cellStyle name="Percent 3 2" xfId="1273" xr:uid="{00000000-0005-0000-0000-0000F4040000}"/>
    <cellStyle name="Pourcentage" xfId="1" builtinId="5"/>
    <cellStyle name="Pourcentage 2" xfId="11" xr:uid="{00000000-0005-0000-0000-0000F6040000}"/>
    <cellStyle name="Pourcentage 2 2" xfId="27" xr:uid="{00000000-0005-0000-0000-0000F7040000}"/>
    <cellStyle name="Pourcentage 2 3" xfId="1274" xr:uid="{00000000-0005-0000-0000-0000F8040000}"/>
    <cellStyle name="Pourcentage 2 4" xfId="1275" xr:uid="{00000000-0005-0000-0000-0000F9040000}"/>
    <cellStyle name="Pourcentage 2 5" xfId="1276" xr:uid="{00000000-0005-0000-0000-0000FA040000}"/>
    <cellStyle name="Pourcentage 2 6" xfId="1277" xr:uid="{00000000-0005-0000-0000-0000FB040000}"/>
    <cellStyle name="Pourcentage 3" xfId="6" xr:uid="{00000000-0005-0000-0000-0000FC040000}"/>
    <cellStyle name="Pourcentage 3 2" xfId="29" xr:uid="{00000000-0005-0000-0000-0000FD040000}"/>
    <cellStyle name="Pourcentage 3 3" xfId="1278" xr:uid="{00000000-0005-0000-0000-0000FE040000}"/>
    <cellStyle name="Pourcentage 3 4" xfId="1279" xr:uid="{00000000-0005-0000-0000-0000FF040000}"/>
    <cellStyle name="Pourcentage 4" xfId="1280" xr:uid="{00000000-0005-0000-0000-000000050000}"/>
    <cellStyle name="Pourcentage 5" xfId="1281" xr:uid="{00000000-0005-0000-0000-000001050000}"/>
    <cellStyle name="Pourcentage 6" xfId="1282" xr:uid="{00000000-0005-0000-0000-000002050000}"/>
    <cellStyle name="Pourcentage 7" xfId="1283" xr:uid="{00000000-0005-0000-0000-000003050000}"/>
    <cellStyle name="Pourcentage 8" xfId="1284" xr:uid="{00000000-0005-0000-0000-000004050000}"/>
    <cellStyle name="Pourcentage 9" xfId="1285" xr:uid="{00000000-0005-0000-0000-000005050000}"/>
    <cellStyle name="常规 4 2" xfId="1286" xr:uid="{00000000-0005-0000-0000-000006050000}"/>
    <cellStyle name="常规_Feuil2" xfId="22" xr:uid="{00000000-0005-0000-0000-00000705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6D0A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259897</xdr:colOff>
      <xdr:row>12</xdr:row>
      <xdr:rowOff>0</xdr:rowOff>
    </xdr:from>
    <xdr:to>
      <xdr:col>13</xdr:col>
      <xdr:colOff>245209</xdr:colOff>
      <xdr:row>12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891ABD-9271-4A4E-A79C-589FE2C85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0667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1171576</xdr:colOff>
      <xdr:row>12</xdr:row>
      <xdr:rowOff>0</xdr:rowOff>
    </xdr:from>
    <xdr:to>
      <xdr:col>6</xdr:col>
      <xdr:colOff>401300</xdr:colOff>
      <xdr:row>12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03216EF-9FD5-48C6-89E8-F1FE00C96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6526" y="211797900"/>
          <a:ext cx="911839" cy="0"/>
        </a:xfrm>
        <a:prstGeom prst="rect">
          <a:avLst/>
        </a:prstGeom>
      </xdr:spPr>
    </xdr:pic>
    <xdr:clientData/>
  </xdr:twoCellAnchor>
  <xdr:oneCellAnchor>
    <xdr:from>
      <xdr:col>12</xdr:col>
      <xdr:colOff>259897</xdr:colOff>
      <xdr:row>124</xdr:row>
      <xdr:rowOff>0</xdr:rowOff>
    </xdr:from>
    <xdr:ext cx="927017" cy="0"/>
    <xdr:pic>
      <xdr:nvPicPr>
        <xdr:cNvPr id="4" name="Image 3">
          <a:extLst>
            <a:ext uri="{FF2B5EF4-FFF2-40B4-BE49-F238E27FC236}">
              <a16:creationId xmlns:a16="http://schemas.microsoft.com/office/drawing/2014/main" id="{5D74528F-4FF5-425D-8D87-654F72B42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124</xdr:row>
      <xdr:rowOff>0</xdr:rowOff>
    </xdr:from>
    <xdr:ext cx="927017" cy="0"/>
    <xdr:pic>
      <xdr:nvPicPr>
        <xdr:cNvPr id="5" name="Image 4">
          <a:extLst>
            <a:ext uri="{FF2B5EF4-FFF2-40B4-BE49-F238E27FC236}">
              <a16:creationId xmlns:a16="http://schemas.microsoft.com/office/drawing/2014/main" id="{86BA18F5-2E85-42A0-9BDA-39D9D640D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124</xdr:row>
      <xdr:rowOff>0</xdr:rowOff>
    </xdr:from>
    <xdr:ext cx="927017" cy="0"/>
    <xdr:pic>
      <xdr:nvPicPr>
        <xdr:cNvPr id="6" name="Image 5">
          <a:extLst>
            <a:ext uri="{FF2B5EF4-FFF2-40B4-BE49-F238E27FC236}">
              <a16:creationId xmlns:a16="http://schemas.microsoft.com/office/drawing/2014/main" id="{912DD65B-D173-488E-A8A2-2077804DA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7017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921364" cy="0"/>
    <xdr:pic>
      <xdr:nvPicPr>
        <xdr:cNvPr id="7" name="Image 6">
          <a:extLst>
            <a:ext uri="{FF2B5EF4-FFF2-40B4-BE49-F238E27FC236}">
              <a16:creationId xmlns:a16="http://schemas.microsoft.com/office/drawing/2014/main" id="{42EC8F3B-444D-4DBD-AC0D-65F88A520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19625" y="211797900"/>
          <a:ext cx="921364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124</xdr:row>
      <xdr:rowOff>0</xdr:rowOff>
    </xdr:from>
    <xdr:ext cx="927017" cy="0"/>
    <xdr:pic>
      <xdr:nvPicPr>
        <xdr:cNvPr id="8" name="Image 7">
          <a:extLst>
            <a:ext uri="{FF2B5EF4-FFF2-40B4-BE49-F238E27FC236}">
              <a16:creationId xmlns:a16="http://schemas.microsoft.com/office/drawing/2014/main" id="{9ACE116D-98E1-4CF8-A68B-CF491E60F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7017" cy="0"/>
        </a:xfrm>
        <a:prstGeom prst="rect">
          <a:avLst/>
        </a:prstGeom>
      </xdr:spPr>
    </xdr:pic>
    <xdr:clientData/>
  </xdr:oneCellAnchor>
  <xdr:oneCellAnchor>
    <xdr:from>
      <xdr:col>12</xdr:col>
      <xdr:colOff>259897</xdr:colOff>
      <xdr:row>124</xdr:row>
      <xdr:rowOff>0</xdr:rowOff>
    </xdr:from>
    <xdr:ext cx="927017" cy="0"/>
    <xdr:pic>
      <xdr:nvPicPr>
        <xdr:cNvPr id="9" name="Image 8">
          <a:extLst>
            <a:ext uri="{FF2B5EF4-FFF2-40B4-BE49-F238E27FC236}">
              <a16:creationId xmlns:a16="http://schemas.microsoft.com/office/drawing/2014/main" id="{C84F0D13-BF5A-4476-9862-850BA7813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38472" y="211797900"/>
          <a:ext cx="927017" cy="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0</xdr:row>
      <xdr:rowOff>69272</xdr:rowOff>
    </xdr:from>
    <xdr:ext cx="1188720" cy="1588250"/>
    <xdr:pic>
      <xdr:nvPicPr>
        <xdr:cNvPr id="10" name="Image 9">
          <a:extLst>
            <a:ext uri="{FF2B5EF4-FFF2-40B4-BE49-F238E27FC236}">
              <a16:creationId xmlns:a16="http://schemas.microsoft.com/office/drawing/2014/main" id="{E19175A9-7BF7-4523-A734-E51DD7642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69272"/>
          <a:ext cx="1188720" cy="1588250"/>
        </a:xfrm>
        <a:prstGeom prst="rect">
          <a:avLst/>
        </a:prstGeom>
      </xdr:spPr>
    </xdr:pic>
    <xdr:clientData/>
  </xdr:oneCellAnchor>
  <xdr:oneCellAnchor>
    <xdr:from>
      <xdr:col>4</xdr:col>
      <xdr:colOff>1171576</xdr:colOff>
      <xdr:row>124</xdr:row>
      <xdr:rowOff>0</xdr:rowOff>
    </xdr:from>
    <xdr:ext cx="921364" cy="0"/>
    <xdr:pic>
      <xdr:nvPicPr>
        <xdr:cNvPr id="11" name="Image 10">
          <a:extLst>
            <a:ext uri="{FF2B5EF4-FFF2-40B4-BE49-F238E27FC236}">
              <a16:creationId xmlns:a16="http://schemas.microsoft.com/office/drawing/2014/main" id="{6FC1D6B5-2A3D-478C-8B6C-592160963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05676" y="211797900"/>
          <a:ext cx="921364" cy="0"/>
        </a:xfrm>
        <a:prstGeom prst="rect">
          <a:avLst/>
        </a:prstGeom>
      </xdr:spPr>
    </xdr:pic>
    <xdr:clientData/>
  </xdr:oneCellAnchor>
  <xdr:oneCellAnchor>
    <xdr:from>
      <xdr:col>4</xdr:col>
      <xdr:colOff>1171576</xdr:colOff>
      <xdr:row>124</xdr:row>
      <xdr:rowOff>0</xdr:rowOff>
    </xdr:from>
    <xdr:ext cx="921364" cy="0"/>
    <xdr:pic>
      <xdr:nvPicPr>
        <xdr:cNvPr id="12" name="Image 11">
          <a:extLst>
            <a:ext uri="{FF2B5EF4-FFF2-40B4-BE49-F238E27FC236}">
              <a16:creationId xmlns:a16="http://schemas.microsoft.com/office/drawing/2014/main" id="{26AFFA7A-BF46-4BD0-BBFF-8C40B6D1F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34626" y="211931250"/>
          <a:ext cx="921364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1171576</xdr:colOff>
      <xdr:row>120</xdr:row>
      <xdr:rowOff>0</xdr:rowOff>
    </xdr:from>
    <xdr:to>
      <xdr:col>2</xdr:col>
      <xdr:colOff>98405</xdr:colOff>
      <xdr:row>120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3AFCE8-FA47-4A44-BFFA-9D2B66C6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6526" y="211207350"/>
          <a:ext cx="911839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1171576</xdr:colOff>
      <xdr:row>131</xdr:row>
      <xdr:rowOff>0</xdr:rowOff>
    </xdr:from>
    <xdr:to>
      <xdr:col>1</xdr:col>
      <xdr:colOff>454640</xdr:colOff>
      <xdr:row>131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66481-5D2B-44F6-93FD-EE50AB852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25126" y="230304975"/>
          <a:ext cx="911839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1171576</xdr:colOff>
      <xdr:row>8</xdr:row>
      <xdr:rowOff>0</xdr:rowOff>
    </xdr:from>
    <xdr:to>
      <xdr:col>1</xdr:col>
      <xdr:colOff>454640</xdr:colOff>
      <xdr:row>8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455852-3116-4870-9A83-6776E3E4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25126" y="19783425"/>
          <a:ext cx="911839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font.com/fr/c39hrp48dhtt.fo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9853-7E60-4F31-9148-5636FEB1D920}">
  <sheetPr>
    <pageSetUpPr fitToPage="1"/>
  </sheetPr>
  <dimension ref="A1:BO246"/>
  <sheetViews>
    <sheetView showGridLines="0" tabSelected="1" zoomScale="50" zoomScaleNormal="50" zoomScaleSheetLayoutView="55" workbookViewId="0">
      <pane ySplit="12" topLeftCell="A24" activePane="bottomLeft" state="frozen"/>
      <selection pane="bottomLeft" activeCell="L11" sqref="L11"/>
    </sheetView>
  </sheetViews>
  <sheetFormatPr baseColWidth="10" defaultColWidth="11.44140625" defaultRowHeight="31.2" outlineLevelRow="1"/>
  <cols>
    <col min="1" max="1" width="24.33203125" customWidth="1"/>
    <col min="2" max="2" width="25.6640625" customWidth="1"/>
    <col min="3" max="4" width="22.6640625" style="41" customWidth="1"/>
    <col min="5" max="5" width="44.6640625" style="97" customWidth="1"/>
    <col min="6" max="6" width="25.33203125" style="3" customWidth="1"/>
    <col min="7" max="7" width="15" style="16" bestFit="1" customWidth="1"/>
    <col min="8" max="8" width="44.33203125" style="70" customWidth="1"/>
    <col min="9" max="9" width="9.33203125" style="26" bestFit="1" customWidth="1"/>
    <col min="10" max="10" width="18.33203125" style="60" bestFit="1" customWidth="1"/>
    <col min="11" max="11" width="13.5546875" style="3" customWidth="1"/>
    <col min="12" max="12" width="25.33203125" style="3" customWidth="1"/>
    <col min="13" max="13" width="14.33203125" style="42" bestFit="1" customWidth="1"/>
    <col min="14" max="14" width="17" style="7" bestFit="1" customWidth="1"/>
    <col min="15" max="15" width="12.6640625" style="26" customWidth="1"/>
    <col min="16" max="16" width="15.5546875" style="7" customWidth="1"/>
    <col min="17" max="17" width="16.6640625" style="77" bestFit="1" customWidth="1"/>
    <col min="18" max="18" width="22.44140625" style="72" bestFit="1" customWidth="1"/>
  </cols>
  <sheetData>
    <row r="1" spans="1:67" ht="61.2">
      <c r="A1" s="11"/>
      <c r="B1" s="43" t="s">
        <v>0</v>
      </c>
      <c r="C1" s="22"/>
      <c r="D1" s="17"/>
      <c r="E1" s="91"/>
      <c r="G1" s="80"/>
      <c r="H1" s="61"/>
      <c r="I1" s="24"/>
      <c r="J1" s="58"/>
      <c r="K1" s="24"/>
      <c r="L1" s="24"/>
      <c r="M1" s="24"/>
      <c r="N1" s="25"/>
      <c r="P1" s="27"/>
    </row>
    <row r="2" spans="1:67" ht="88.95" customHeight="1">
      <c r="A2" s="11"/>
      <c r="B2" s="115" t="s">
        <v>1</v>
      </c>
      <c r="C2" s="115"/>
      <c r="D2" s="115"/>
      <c r="E2" s="115"/>
      <c r="F2" s="115"/>
      <c r="G2" s="115"/>
      <c r="H2" s="115"/>
      <c r="I2" s="115"/>
      <c r="J2" s="116"/>
      <c r="K2" s="115"/>
      <c r="L2" s="115"/>
      <c r="M2" s="115"/>
      <c r="N2" s="115"/>
      <c r="O2" s="115"/>
      <c r="P2" s="117"/>
    </row>
    <row r="3" spans="1:67" s="2" customFormat="1" ht="24.75" customHeight="1">
      <c r="A3" s="12" t="s">
        <v>2</v>
      </c>
      <c r="B3" s="12"/>
      <c r="C3" s="16"/>
      <c r="D3" s="18"/>
      <c r="E3" s="92"/>
      <c r="F3" s="3"/>
      <c r="G3" s="16"/>
      <c r="H3" s="62"/>
      <c r="I3" s="4"/>
      <c r="J3" s="59"/>
      <c r="K3" s="5"/>
      <c r="L3" s="5"/>
      <c r="M3" s="4"/>
      <c r="N3" s="4"/>
      <c r="O3" s="4"/>
      <c r="P3" s="14"/>
      <c r="Q3" s="26"/>
      <c r="R3" s="73"/>
    </row>
    <row r="4" spans="1:67" s="2" customFormat="1" ht="29.25" customHeight="1">
      <c r="A4" s="12" t="s">
        <v>3</v>
      </c>
      <c r="B4" s="12"/>
      <c r="C4" s="16"/>
      <c r="D4" s="18"/>
      <c r="E4" s="92"/>
      <c r="F4" s="3"/>
      <c r="G4" s="16"/>
      <c r="H4" s="62"/>
      <c r="I4" s="4"/>
      <c r="J4" s="59"/>
      <c r="K4" s="5"/>
      <c r="L4" s="5"/>
      <c r="M4" s="4"/>
      <c r="N4" s="4"/>
      <c r="O4" s="4"/>
      <c r="P4" s="14"/>
      <c r="Q4" s="26"/>
      <c r="R4" s="73"/>
    </row>
    <row r="5" spans="1:67" s="2" customFormat="1" ht="23.25" customHeight="1">
      <c r="A5" s="12" t="s">
        <v>4</v>
      </c>
      <c r="B5" s="12"/>
      <c r="C5" s="16"/>
      <c r="D5" s="18"/>
      <c r="E5" s="92"/>
      <c r="F5" s="3"/>
      <c r="G5" s="16"/>
      <c r="H5" s="63"/>
      <c r="I5" s="4"/>
      <c r="J5" s="59"/>
      <c r="K5" s="5"/>
      <c r="L5" s="5"/>
      <c r="M5" s="4"/>
      <c r="N5" s="4"/>
      <c r="O5" s="4"/>
      <c r="P5" s="14"/>
      <c r="Q5" s="26"/>
      <c r="R5" s="73"/>
    </row>
    <row r="6" spans="1:67" s="2" customFormat="1" ht="23.25" customHeight="1">
      <c r="A6" s="12" t="s">
        <v>5</v>
      </c>
      <c r="B6" s="12"/>
      <c r="C6" s="16"/>
      <c r="D6" s="18"/>
      <c r="E6" s="92"/>
      <c r="F6" s="3"/>
      <c r="G6" s="16"/>
      <c r="H6" s="62"/>
      <c r="I6" s="4"/>
      <c r="J6" s="59"/>
      <c r="K6" s="5"/>
      <c r="L6" s="5"/>
      <c r="M6" s="4"/>
      <c r="N6" s="4"/>
      <c r="O6" s="4"/>
      <c r="P6" s="14"/>
      <c r="Q6" s="26"/>
      <c r="R6" s="73"/>
    </row>
    <row r="7" spans="1:67" s="2" customFormat="1" ht="22.5" customHeight="1">
      <c r="A7" s="12" t="s">
        <v>6</v>
      </c>
      <c r="B7" s="12"/>
      <c r="C7" s="16"/>
      <c r="D7" s="18"/>
      <c r="E7" s="92"/>
      <c r="F7" s="3"/>
      <c r="G7" s="16"/>
      <c r="H7" s="62"/>
      <c r="I7" s="4"/>
      <c r="J7" s="59"/>
      <c r="K7" s="5"/>
      <c r="L7" s="5"/>
      <c r="M7" s="4"/>
      <c r="N7" s="4"/>
      <c r="O7" s="4"/>
      <c r="P7" s="14"/>
      <c r="Q7" s="26"/>
      <c r="R7" s="73"/>
    </row>
    <row r="8" spans="1:67" s="2" customFormat="1" ht="22.5" customHeight="1">
      <c r="A8" s="12" t="s">
        <v>7</v>
      </c>
      <c r="B8" s="12"/>
      <c r="C8" s="16"/>
      <c r="D8" s="18"/>
      <c r="E8" s="92"/>
      <c r="F8" s="3"/>
      <c r="G8" s="16"/>
      <c r="H8" s="64"/>
      <c r="I8" s="4"/>
      <c r="J8" s="59"/>
      <c r="K8" s="5"/>
      <c r="L8" s="5"/>
      <c r="M8" s="4"/>
      <c r="N8" s="4"/>
      <c r="O8" s="4"/>
      <c r="P8" s="14"/>
      <c r="Q8" s="26"/>
      <c r="R8" s="73"/>
    </row>
    <row r="9" spans="1:67" s="2" customFormat="1" ht="23.25" customHeight="1">
      <c r="A9" s="13"/>
      <c r="B9" s="13"/>
      <c r="C9" s="21"/>
      <c r="D9" s="19"/>
      <c r="E9" s="93"/>
      <c r="F9" s="6"/>
      <c r="G9" s="21"/>
      <c r="H9" s="65"/>
      <c r="I9" s="4"/>
      <c r="J9" s="60"/>
      <c r="K9" s="8"/>
      <c r="L9" s="8"/>
      <c r="M9" s="9"/>
      <c r="N9" s="10"/>
      <c r="O9" s="5"/>
      <c r="P9" s="15"/>
      <c r="Q9" s="26"/>
      <c r="R9" s="73"/>
    </row>
    <row r="10" spans="1:67" s="2" customFormat="1" ht="23.25" customHeight="1">
      <c r="A10" s="44" t="s">
        <v>8</v>
      </c>
      <c r="B10" s="44"/>
      <c r="C10" s="45"/>
      <c r="D10" s="46"/>
      <c r="E10" s="94" t="s">
        <v>9</v>
      </c>
      <c r="F10" s="47"/>
      <c r="G10" s="84"/>
      <c r="H10" s="85"/>
      <c r="I10" s="4"/>
      <c r="J10" s="60"/>
      <c r="K10" s="8"/>
      <c r="L10" s="8"/>
      <c r="M10" s="9"/>
      <c r="N10" s="10"/>
      <c r="O10" s="5"/>
      <c r="P10" s="15"/>
      <c r="Q10" s="26"/>
      <c r="R10" s="73"/>
    </row>
    <row r="11" spans="1:67" s="2" customFormat="1" ht="23.25" customHeight="1">
      <c r="A11" s="13"/>
      <c r="B11" s="13"/>
      <c r="C11" s="21"/>
      <c r="D11" s="19"/>
      <c r="E11" s="93"/>
      <c r="F11" s="6"/>
      <c r="G11" s="21"/>
      <c r="H11" s="65"/>
      <c r="I11" s="4"/>
      <c r="J11" s="60"/>
      <c r="K11" s="8"/>
      <c r="L11" s="8"/>
      <c r="M11" s="9"/>
      <c r="N11" s="10"/>
      <c r="O11" s="5"/>
      <c r="P11" s="15"/>
      <c r="Q11" s="26"/>
      <c r="R11" s="73"/>
    </row>
    <row r="12" spans="1:67" s="28" customFormat="1" ht="86.4">
      <c r="A12" s="20" t="s">
        <v>10</v>
      </c>
      <c r="B12" s="20" t="s">
        <v>11</v>
      </c>
      <c r="C12" s="20" t="s">
        <v>12</v>
      </c>
      <c r="D12" s="20" t="s">
        <v>13</v>
      </c>
      <c r="E12" s="95" t="s">
        <v>14</v>
      </c>
      <c r="F12" s="20" t="s">
        <v>15</v>
      </c>
      <c r="G12" s="20" t="s">
        <v>16</v>
      </c>
      <c r="H12" s="20" t="s">
        <v>17</v>
      </c>
      <c r="I12" s="20" t="s">
        <v>18</v>
      </c>
      <c r="J12" s="20" t="s">
        <v>19</v>
      </c>
      <c r="K12" s="20" t="s">
        <v>20</v>
      </c>
      <c r="L12" s="20" t="s">
        <v>21</v>
      </c>
      <c r="M12" s="20" t="s">
        <v>22</v>
      </c>
      <c r="N12" s="20" t="s">
        <v>23</v>
      </c>
      <c r="O12" s="20" t="s">
        <v>24</v>
      </c>
      <c r="P12" s="20" t="s">
        <v>25</v>
      </c>
      <c r="Q12" s="76"/>
      <c r="R12" s="71"/>
    </row>
    <row r="13" spans="1:67" s="26" customFormat="1" ht="135" customHeight="1">
      <c r="A13" s="51">
        <v>2</v>
      </c>
      <c r="B13" s="51">
        <v>1</v>
      </c>
      <c r="C13" s="51" t="s">
        <v>26</v>
      </c>
      <c r="D13" s="51" t="s">
        <v>27</v>
      </c>
      <c r="E13" s="96" t="s">
        <v>28</v>
      </c>
      <c r="F13" s="52" t="s">
        <v>29</v>
      </c>
      <c r="G13" s="50">
        <v>290180</v>
      </c>
      <c r="H13" s="66" t="s">
        <v>30</v>
      </c>
      <c r="I13" s="49">
        <v>1</v>
      </c>
      <c r="J13" s="75">
        <v>30</v>
      </c>
      <c r="K13" s="53">
        <v>3</v>
      </c>
      <c r="L13" s="53" t="s">
        <v>31</v>
      </c>
      <c r="M13" s="56">
        <v>0.25</v>
      </c>
      <c r="N13" s="29">
        <f t="shared" ref="N13:N20" si="0">(J13*(1-M13))</f>
        <v>22.5</v>
      </c>
      <c r="O13" s="30"/>
      <c r="P13" s="31">
        <f t="shared" ref="P13:P20" si="1">IF(O13&gt;=K13,(O13*N13),(O13*J13))</f>
        <v>0</v>
      </c>
      <c r="Q13" s="78" t="s">
        <v>32</v>
      </c>
      <c r="R13" s="74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26" customFormat="1" ht="135" customHeight="1">
      <c r="A14" s="51">
        <v>2</v>
      </c>
      <c r="B14" s="51">
        <v>2</v>
      </c>
      <c r="C14" s="51" t="s">
        <v>26</v>
      </c>
      <c r="D14" s="51" t="s">
        <v>27</v>
      </c>
      <c r="E14" s="96" t="s">
        <v>33</v>
      </c>
      <c r="F14" s="52" t="s">
        <v>34</v>
      </c>
      <c r="G14" s="50">
        <v>290181</v>
      </c>
      <c r="H14" s="66" t="s">
        <v>35</v>
      </c>
      <c r="I14" s="49">
        <v>1</v>
      </c>
      <c r="J14" s="75">
        <v>30</v>
      </c>
      <c r="K14" s="53">
        <v>3</v>
      </c>
      <c r="L14" s="53" t="s">
        <v>31</v>
      </c>
      <c r="M14" s="56">
        <v>0.25</v>
      </c>
      <c r="N14" s="29">
        <f t="shared" si="0"/>
        <v>22.5</v>
      </c>
      <c r="O14" s="30"/>
      <c r="P14" s="31">
        <f t="shared" si="1"/>
        <v>0</v>
      </c>
      <c r="Q14" s="78" t="s">
        <v>32</v>
      </c>
      <c r="R14" s="7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26" customFormat="1" ht="135" customHeight="1">
      <c r="A15" s="51">
        <v>3</v>
      </c>
      <c r="B15" s="51">
        <v>1</v>
      </c>
      <c r="C15" s="51" t="s">
        <v>26</v>
      </c>
      <c r="D15" s="51" t="s">
        <v>27</v>
      </c>
      <c r="E15" s="96" t="s">
        <v>36</v>
      </c>
      <c r="F15" s="52" t="s">
        <v>37</v>
      </c>
      <c r="G15" s="50">
        <v>290182</v>
      </c>
      <c r="H15" s="67" t="s">
        <v>38</v>
      </c>
      <c r="I15" s="49">
        <v>1</v>
      </c>
      <c r="J15" s="75">
        <v>30</v>
      </c>
      <c r="K15" s="53">
        <v>3</v>
      </c>
      <c r="L15" s="53" t="s">
        <v>31</v>
      </c>
      <c r="M15" s="56">
        <v>0.25</v>
      </c>
      <c r="N15" s="29">
        <f t="shared" si="0"/>
        <v>22.5</v>
      </c>
      <c r="O15" s="30"/>
      <c r="P15" s="31">
        <f t="shared" si="1"/>
        <v>0</v>
      </c>
      <c r="Q15" s="78" t="s">
        <v>32</v>
      </c>
      <c r="R15" s="7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26" customFormat="1" ht="135" customHeight="1">
      <c r="A16" s="51">
        <v>3</v>
      </c>
      <c r="B16" s="51">
        <v>2</v>
      </c>
      <c r="C16" s="51" t="s">
        <v>26</v>
      </c>
      <c r="D16" s="51" t="s">
        <v>27</v>
      </c>
      <c r="E16" s="99" t="s">
        <v>39</v>
      </c>
      <c r="F16" s="52" t="s">
        <v>40</v>
      </c>
      <c r="G16" s="50" t="s">
        <v>41</v>
      </c>
      <c r="H16" s="67" t="s">
        <v>42</v>
      </c>
      <c r="I16" s="49">
        <v>1</v>
      </c>
      <c r="J16" s="75">
        <v>27</v>
      </c>
      <c r="K16" s="53">
        <v>5</v>
      </c>
      <c r="L16" s="53" t="s">
        <v>31</v>
      </c>
      <c r="M16" s="56">
        <v>0.35</v>
      </c>
      <c r="N16" s="29">
        <f t="shared" si="0"/>
        <v>17.55</v>
      </c>
      <c r="O16" s="30"/>
      <c r="P16" s="31">
        <f t="shared" si="1"/>
        <v>0</v>
      </c>
      <c r="Q16" s="78" t="s">
        <v>32</v>
      </c>
      <c r="R16" s="74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2" customFormat="1" ht="135" customHeight="1">
      <c r="A17" s="51">
        <v>4</v>
      </c>
      <c r="B17" s="51">
        <v>1</v>
      </c>
      <c r="C17" s="51" t="s">
        <v>43</v>
      </c>
      <c r="D17" s="51" t="s">
        <v>27</v>
      </c>
      <c r="E17" s="99" t="s">
        <v>44</v>
      </c>
      <c r="F17" s="52" t="s">
        <v>45</v>
      </c>
      <c r="G17" s="50">
        <v>1290144</v>
      </c>
      <c r="H17" s="68" t="s">
        <v>46</v>
      </c>
      <c r="I17" s="49">
        <v>1</v>
      </c>
      <c r="J17" s="75">
        <v>96.67</v>
      </c>
      <c r="K17" s="53">
        <v>1</v>
      </c>
      <c r="L17" s="53" t="s">
        <v>31</v>
      </c>
      <c r="M17" s="56">
        <v>0.25</v>
      </c>
      <c r="N17" s="29">
        <f t="shared" si="0"/>
        <v>72.502499999999998</v>
      </c>
      <c r="O17" s="30"/>
      <c r="P17" s="31">
        <f t="shared" si="1"/>
        <v>0</v>
      </c>
      <c r="Q17" s="78" t="s">
        <v>32</v>
      </c>
      <c r="R17" s="74"/>
    </row>
    <row r="18" spans="1:67" s="26" customFormat="1" ht="135" customHeight="1">
      <c r="A18" s="51">
        <v>4</v>
      </c>
      <c r="B18" s="51">
        <v>2</v>
      </c>
      <c r="C18" s="51" t="s">
        <v>47</v>
      </c>
      <c r="D18" s="51" t="s">
        <v>27</v>
      </c>
      <c r="E18" s="99" t="s">
        <v>48</v>
      </c>
      <c r="F18" s="52" t="s">
        <v>49</v>
      </c>
      <c r="G18" s="50" t="s">
        <v>50</v>
      </c>
      <c r="H18" s="67" t="s">
        <v>51</v>
      </c>
      <c r="I18" s="49">
        <v>1</v>
      </c>
      <c r="J18" s="75">
        <v>27</v>
      </c>
      <c r="K18" s="53">
        <v>5</v>
      </c>
      <c r="L18" s="53" t="s">
        <v>31</v>
      </c>
      <c r="M18" s="56">
        <v>0.35</v>
      </c>
      <c r="N18" s="29">
        <f>(J18*(1-M18))</f>
        <v>17.55</v>
      </c>
      <c r="O18" s="30"/>
      <c r="P18" s="31">
        <f>IF(O18&gt;=K18,(O18*N18),(O18*J18))</f>
        <v>0</v>
      </c>
      <c r="Q18" s="78" t="s">
        <v>32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26" customFormat="1" ht="135" customHeight="1">
      <c r="A19" s="51">
        <v>5</v>
      </c>
      <c r="B19" s="51">
        <v>1</v>
      </c>
      <c r="C19" s="51" t="s">
        <v>52</v>
      </c>
      <c r="D19" s="51" t="s">
        <v>27</v>
      </c>
      <c r="E19" s="99" t="s">
        <v>53</v>
      </c>
      <c r="F19" s="52" t="s">
        <v>54</v>
      </c>
      <c r="G19" s="50" t="s">
        <v>55</v>
      </c>
      <c r="H19" s="68" t="s">
        <v>56</v>
      </c>
      <c r="I19" s="49">
        <v>1</v>
      </c>
      <c r="J19" s="75">
        <v>27</v>
      </c>
      <c r="K19" s="53">
        <v>5</v>
      </c>
      <c r="L19" s="53" t="s">
        <v>31</v>
      </c>
      <c r="M19" s="56">
        <v>0.35</v>
      </c>
      <c r="N19" s="29">
        <f>(J19*(1-M19))</f>
        <v>17.55</v>
      </c>
      <c r="O19" s="30"/>
      <c r="P19" s="31">
        <f>IF(O19&gt;=K19,(O19*N19),(O19*J19))</f>
        <v>0</v>
      </c>
      <c r="Q19" s="78" t="s">
        <v>32</v>
      </c>
      <c r="R19" s="74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2" customFormat="1" ht="135" customHeight="1">
      <c r="A20" s="51">
        <v>5</v>
      </c>
      <c r="B20" s="51">
        <v>2</v>
      </c>
      <c r="C20" s="51" t="s">
        <v>52</v>
      </c>
      <c r="D20" s="51" t="s">
        <v>27</v>
      </c>
      <c r="E20" s="99" t="s">
        <v>57</v>
      </c>
      <c r="F20" s="52" t="s">
        <v>58</v>
      </c>
      <c r="G20" s="50" t="s">
        <v>59</v>
      </c>
      <c r="H20" s="68" t="s">
        <v>60</v>
      </c>
      <c r="I20" s="49">
        <v>1</v>
      </c>
      <c r="J20" s="75">
        <v>50</v>
      </c>
      <c r="K20" s="53">
        <v>3</v>
      </c>
      <c r="L20" s="53" t="s">
        <v>31</v>
      </c>
      <c r="M20" s="56">
        <v>0.35</v>
      </c>
      <c r="N20" s="29">
        <f t="shared" si="0"/>
        <v>32.5</v>
      </c>
      <c r="O20" s="30"/>
      <c r="P20" s="31">
        <f t="shared" si="1"/>
        <v>0</v>
      </c>
      <c r="Q20" s="78" t="s">
        <v>32</v>
      </c>
      <c r="R20" s="74"/>
    </row>
    <row r="21" spans="1:67" s="2" customFormat="1" ht="123" customHeight="1">
      <c r="A21" s="51">
        <v>6</v>
      </c>
      <c r="B21" s="51">
        <v>1</v>
      </c>
      <c r="C21" s="51" t="s">
        <v>61</v>
      </c>
      <c r="D21" s="51" t="s">
        <v>62</v>
      </c>
      <c r="E21" s="99" t="s">
        <v>63</v>
      </c>
      <c r="F21" s="52" t="s">
        <v>64</v>
      </c>
      <c r="G21" s="50">
        <v>405166</v>
      </c>
      <c r="H21" s="68" t="s">
        <v>65</v>
      </c>
      <c r="I21" s="49">
        <v>1</v>
      </c>
      <c r="J21" s="75">
        <v>112.88</v>
      </c>
      <c r="K21" s="53">
        <v>1</v>
      </c>
      <c r="L21" s="53" t="s">
        <v>31</v>
      </c>
      <c r="M21" s="56">
        <v>0.2</v>
      </c>
      <c r="N21" s="29">
        <f t="shared" ref="N21:N74" si="2">(J21*(1-M21))</f>
        <v>90.304000000000002</v>
      </c>
      <c r="O21" s="30"/>
      <c r="P21" s="31">
        <f t="shared" ref="P21:P78" si="3">IF(O21&gt;=K21,(O21*N21),(O21*J21))</f>
        <v>0</v>
      </c>
      <c r="Q21" s="26"/>
      <c r="R21" s="74"/>
    </row>
    <row r="22" spans="1:67" s="2" customFormat="1" ht="124.95" customHeight="1">
      <c r="A22" s="51">
        <v>6</v>
      </c>
      <c r="B22" s="51">
        <v>2</v>
      </c>
      <c r="C22" s="51" t="s">
        <v>61</v>
      </c>
      <c r="D22" s="51" t="s">
        <v>62</v>
      </c>
      <c r="E22" s="99" t="s">
        <v>66</v>
      </c>
      <c r="F22" s="52" t="s">
        <v>67</v>
      </c>
      <c r="G22" s="50" t="s">
        <v>68</v>
      </c>
      <c r="H22" s="68" t="s">
        <v>69</v>
      </c>
      <c r="I22" s="49">
        <v>1</v>
      </c>
      <c r="J22" s="75">
        <v>438.98</v>
      </c>
      <c r="K22" s="53">
        <v>1</v>
      </c>
      <c r="L22" s="53" t="s">
        <v>31</v>
      </c>
      <c r="M22" s="56">
        <v>0.2</v>
      </c>
      <c r="N22" s="29">
        <f t="shared" si="2"/>
        <v>351.18400000000003</v>
      </c>
      <c r="O22" s="30"/>
      <c r="P22" s="31">
        <f t="shared" si="3"/>
        <v>0</v>
      </c>
      <c r="Q22" s="26"/>
      <c r="R22" s="74"/>
    </row>
    <row r="23" spans="1:67" s="2" customFormat="1" ht="123" customHeight="1">
      <c r="A23" s="51">
        <v>7</v>
      </c>
      <c r="B23" s="51">
        <v>1</v>
      </c>
      <c r="C23" s="51" t="s">
        <v>61</v>
      </c>
      <c r="D23" s="51" t="s">
        <v>62</v>
      </c>
      <c r="E23" s="99" t="s">
        <v>70</v>
      </c>
      <c r="F23" s="52" t="s">
        <v>71</v>
      </c>
      <c r="G23" s="50" t="s">
        <v>72</v>
      </c>
      <c r="H23" s="68" t="s">
        <v>73</v>
      </c>
      <c r="I23" s="49">
        <v>1</v>
      </c>
      <c r="J23" s="75">
        <v>68.98</v>
      </c>
      <c r="K23" s="53">
        <v>2</v>
      </c>
      <c r="L23" s="53" t="s">
        <v>31</v>
      </c>
      <c r="M23" s="56">
        <v>0.2</v>
      </c>
      <c r="N23" s="29">
        <f>(J23*(1-M23))</f>
        <v>55.184000000000005</v>
      </c>
      <c r="O23" s="30"/>
      <c r="P23" s="31">
        <f>IF(O23&gt;=K23,(O23*N23),(O23*J23))</f>
        <v>0</v>
      </c>
      <c r="Q23" s="79"/>
      <c r="R23" s="74"/>
    </row>
    <row r="24" spans="1:67" s="113" customFormat="1" ht="124.95" customHeight="1">
      <c r="A24" s="100">
        <v>7</v>
      </c>
      <c r="B24" s="100">
        <v>2</v>
      </c>
      <c r="C24" s="100" t="s">
        <v>61</v>
      </c>
      <c r="D24" s="100" t="s">
        <v>62</v>
      </c>
      <c r="E24" s="101" t="s">
        <v>74</v>
      </c>
      <c r="F24" s="102" t="s">
        <v>75</v>
      </c>
      <c r="G24" s="103" t="s">
        <v>76</v>
      </c>
      <c r="H24" s="104" t="s">
        <v>77</v>
      </c>
      <c r="I24" s="105">
        <v>1</v>
      </c>
      <c r="J24" s="106">
        <v>66.680000000000007</v>
      </c>
      <c r="K24" s="107">
        <v>3</v>
      </c>
      <c r="L24" s="107" t="s">
        <v>31</v>
      </c>
      <c r="M24" s="108">
        <v>0.2</v>
      </c>
      <c r="N24" s="109">
        <f>(J24*(1-M24))</f>
        <v>53.344000000000008</v>
      </c>
      <c r="O24" s="110"/>
      <c r="P24" s="111">
        <f>IF(O24&gt;=K24,(O24*N24),(O24*J24))</f>
        <v>0</v>
      </c>
      <c r="Q24" s="114" t="s">
        <v>78</v>
      </c>
      <c r="R24" s="112"/>
    </row>
    <row r="25" spans="1:67" s="2" customFormat="1" ht="124.95" customHeight="1">
      <c r="A25" s="51">
        <v>8</v>
      </c>
      <c r="B25" s="51">
        <v>1</v>
      </c>
      <c r="C25" s="51" t="s">
        <v>79</v>
      </c>
      <c r="D25" s="51" t="s">
        <v>62</v>
      </c>
      <c r="E25" s="99" t="s">
        <v>80</v>
      </c>
      <c r="F25" s="52" t="s">
        <v>81</v>
      </c>
      <c r="G25" s="50">
        <v>301867</v>
      </c>
      <c r="H25" s="68" t="s">
        <v>82</v>
      </c>
      <c r="I25" s="49">
        <v>1</v>
      </c>
      <c r="J25" s="75">
        <v>45</v>
      </c>
      <c r="K25" s="53">
        <v>3</v>
      </c>
      <c r="L25" s="53" t="s">
        <v>31</v>
      </c>
      <c r="M25" s="56">
        <v>0.25</v>
      </c>
      <c r="N25" s="29">
        <f t="shared" si="2"/>
        <v>33.75</v>
      </c>
      <c r="O25" s="30"/>
      <c r="P25" s="31">
        <f t="shared" si="3"/>
        <v>0</v>
      </c>
      <c r="Q25" s="78" t="s">
        <v>32</v>
      </c>
      <c r="R25" s="74"/>
    </row>
    <row r="26" spans="1:67" s="2" customFormat="1" ht="124.95" customHeight="1">
      <c r="A26" s="51">
        <v>8</v>
      </c>
      <c r="B26" s="51">
        <v>2</v>
      </c>
      <c r="C26" s="51" t="s">
        <v>79</v>
      </c>
      <c r="D26" s="51" t="s">
        <v>62</v>
      </c>
      <c r="E26" s="99" t="s">
        <v>83</v>
      </c>
      <c r="F26" s="52" t="s">
        <v>84</v>
      </c>
      <c r="G26" s="50">
        <v>301863</v>
      </c>
      <c r="H26" s="68" t="s">
        <v>85</v>
      </c>
      <c r="I26" s="49">
        <v>1</v>
      </c>
      <c r="J26" s="75">
        <v>37.5</v>
      </c>
      <c r="K26" s="53">
        <v>3</v>
      </c>
      <c r="L26" s="53" t="s">
        <v>31</v>
      </c>
      <c r="M26" s="56">
        <v>0.34</v>
      </c>
      <c r="N26" s="29">
        <f>(J26*(1-M26))</f>
        <v>24.749999999999996</v>
      </c>
      <c r="O26" s="30"/>
      <c r="P26" s="31">
        <f>IF(O26&gt;=K26,(O26*N26),(O26*J26))</f>
        <v>0</v>
      </c>
      <c r="Q26" s="78" t="s">
        <v>32</v>
      </c>
      <c r="R26" s="74"/>
    </row>
    <row r="27" spans="1:67" s="2" customFormat="1" ht="124.95" customHeight="1" outlineLevel="1">
      <c r="A27" s="51">
        <v>8</v>
      </c>
      <c r="B27" s="51">
        <v>3</v>
      </c>
      <c r="C27" s="51" t="s">
        <v>86</v>
      </c>
      <c r="D27" s="51" t="s">
        <v>62</v>
      </c>
      <c r="E27" s="99" t="s">
        <v>87</v>
      </c>
      <c r="F27" s="52" t="s">
        <v>88</v>
      </c>
      <c r="G27" s="50" t="s">
        <v>89</v>
      </c>
      <c r="H27" s="68" t="s">
        <v>90</v>
      </c>
      <c r="I27" s="49">
        <v>1</v>
      </c>
      <c r="J27" s="75">
        <v>32.18</v>
      </c>
      <c r="K27" s="53">
        <v>3</v>
      </c>
      <c r="L27" s="53" t="s">
        <v>31</v>
      </c>
      <c r="M27" s="56">
        <v>0.35</v>
      </c>
      <c r="N27" s="29">
        <f t="shared" si="2"/>
        <v>20.917000000000002</v>
      </c>
      <c r="O27" s="30"/>
      <c r="P27" s="31">
        <f t="shared" si="3"/>
        <v>0</v>
      </c>
      <c r="Q27" s="26"/>
      <c r="R27" s="74"/>
    </row>
    <row r="28" spans="1:67" s="2" customFormat="1" ht="125.7" customHeight="1" outlineLevel="1">
      <c r="A28" s="51">
        <v>9</v>
      </c>
      <c r="B28" s="51">
        <v>1</v>
      </c>
      <c r="C28" s="51" t="s">
        <v>91</v>
      </c>
      <c r="D28" s="51" t="s">
        <v>62</v>
      </c>
      <c r="E28" s="99" t="s">
        <v>92</v>
      </c>
      <c r="F28" s="52" t="s">
        <v>93</v>
      </c>
      <c r="G28" s="50" t="s">
        <v>94</v>
      </c>
      <c r="H28" s="68" t="s">
        <v>95</v>
      </c>
      <c r="I28" s="49">
        <v>1</v>
      </c>
      <c r="J28" s="75">
        <v>34.4</v>
      </c>
      <c r="K28" s="53">
        <v>3</v>
      </c>
      <c r="L28" s="53" t="s">
        <v>31</v>
      </c>
      <c r="M28" s="56">
        <v>0.3</v>
      </c>
      <c r="N28" s="29">
        <f t="shared" si="2"/>
        <v>24.08</v>
      </c>
      <c r="O28" s="30"/>
      <c r="P28" s="31">
        <f>IF(O28&gt;=K28,(O28*N28),(O28*J28))</f>
        <v>0</v>
      </c>
      <c r="Q28" s="26"/>
      <c r="R28" s="74"/>
    </row>
    <row r="29" spans="1:67" s="2" customFormat="1" ht="135" customHeight="1">
      <c r="A29" s="51">
        <v>9</v>
      </c>
      <c r="B29" s="51">
        <v>2</v>
      </c>
      <c r="C29" s="51" t="s">
        <v>91</v>
      </c>
      <c r="D29" s="51" t="s">
        <v>62</v>
      </c>
      <c r="E29" s="99" t="s">
        <v>96</v>
      </c>
      <c r="F29" s="52" t="s">
        <v>97</v>
      </c>
      <c r="G29" s="50">
        <v>301445</v>
      </c>
      <c r="H29" s="68" t="s">
        <v>98</v>
      </c>
      <c r="I29" s="49">
        <v>1</v>
      </c>
      <c r="J29" s="75">
        <v>14.9</v>
      </c>
      <c r="K29" s="53">
        <v>5</v>
      </c>
      <c r="L29" s="53" t="s">
        <v>31</v>
      </c>
      <c r="M29" s="56">
        <v>0.3</v>
      </c>
      <c r="N29" s="29">
        <f t="shared" si="2"/>
        <v>10.43</v>
      </c>
      <c r="O29" s="30"/>
      <c r="P29" s="31">
        <f>IF(O29&gt;=K29,(O29*N29),(O29*J29))</f>
        <v>0</v>
      </c>
      <c r="Q29" s="26"/>
      <c r="R29" s="74"/>
    </row>
    <row r="30" spans="1:67" s="2" customFormat="1" ht="123" customHeight="1">
      <c r="A30" s="51">
        <v>9</v>
      </c>
      <c r="B30" s="51">
        <v>3</v>
      </c>
      <c r="C30" s="51" t="s">
        <v>91</v>
      </c>
      <c r="D30" s="51" t="s">
        <v>62</v>
      </c>
      <c r="E30" s="99" t="s">
        <v>99</v>
      </c>
      <c r="F30" s="52" t="s">
        <v>100</v>
      </c>
      <c r="G30" s="50">
        <v>301446</v>
      </c>
      <c r="H30" s="68" t="s">
        <v>101</v>
      </c>
      <c r="I30" s="49">
        <v>1</v>
      </c>
      <c r="J30" s="75">
        <v>23.62</v>
      </c>
      <c r="K30" s="53">
        <v>5</v>
      </c>
      <c r="L30" s="53" t="s">
        <v>31</v>
      </c>
      <c r="M30" s="56">
        <v>0.3</v>
      </c>
      <c r="N30" s="29">
        <f t="shared" si="2"/>
        <v>16.533999999999999</v>
      </c>
      <c r="O30" s="30"/>
      <c r="P30" s="31">
        <f>IF(O30&gt;=K30,(O30*N30),(O30*J30))</f>
        <v>0</v>
      </c>
      <c r="Q30" s="26"/>
      <c r="R30" s="74"/>
    </row>
    <row r="31" spans="1:67" s="2" customFormat="1" ht="123" customHeight="1">
      <c r="A31" s="51">
        <v>9</v>
      </c>
      <c r="B31" s="51">
        <v>4</v>
      </c>
      <c r="C31" s="51" t="s">
        <v>91</v>
      </c>
      <c r="D31" s="51" t="s">
        <v>62</v>
      </c>
      <c r="E31" s="99" t="s">
        <v>102</v>
      </c>
      <c r="F31" s="52" t="s">
        <v>103</v>
      </c>
      <c r="G31" s="50">
        <v>301447</v>
      </c>
      <c r="H31" s="68" t="s">
        <v>104</v>
      </c>
      <c r="I31" s="49">
        <v>1</v>
      </c>
      <c r="J31" s="75">
        <v>34.4</v>
      </c>
      <c r="K31" s="53">
        <v>3</v>
      </c>
      <c r="L31" s="53" t="s">
        <v>31</v>
      </c>
      <c r="M31" s="56">
        <v>0.3</v>
      </c>
      <c r="N31" s="29">
        <f t="shared" si="2"/>
        <v>24.08</v>
      </c>
      <c r="O31" s="30"/>
      <c r="P31" s="31">
        <f t="shared" si="3"/>
        <v>0</v>
      </c>
      <c r="Q31" s="26"/>
      <c r="R31" s="74"/>
    </row>
    <row r="32" spans="1:67" s="2" customFormat="1" ht="129" customHeight="1">
      <c r="A32" s="51">
        <v>10</v>
      </c>
      <c r="B32" s="51">
        <v>1</v>
      </c>
      <c r="C32" s="51" t="s">
        <v>105</v>
      </c>
      <c r="D32" s="51" t="s">
        <v>27</v>
      </c>
      <c r="E32" s="99" t="s">
        <v>106</v>
      </c>
      <c r="F32" s="52" t="s">
        <v>107</v>
      </c>
      <c r="G32" s="81" t="s">
        <v>108</v>
      </c>
      <c r="H32" s="68" t="s">
        <v>109</v>
      </c>
      <c r="I32" s="49">
        <v>1</v>
      </c>
      <c r="J32" s="75">
        <v>91.94</v>
      </c>
      <c r="K32" s="53">
        <v>2</v>
      </c>
      <c r="L32" s="53" t="s">
        <v>31</v>
      </c>
      <c r="M32" s="56">
        <v>0.25</v>
      </c>
      <c r="N32" s="29">
        <f t="shared" si="2"/>
        <v>68.954999999999998</v>
      </c>
      <c r="O32" s="30"/>
      <c r="P32" s="31">
        <f>IF(O32&gt;=K32,(O32*N32),(O32*J32))</f>
        <v>0</v>
      </c>
      <c r="Q32" s="26"/>
      <c r="R32" s="74"/>
    </row>
    <row r="33" spans="1:67" s="2" customFormat="1" ht="135" customHeight="1">
      <c r="A33" s="51">
        <v>10</v>
      </c>
      <c r="B33" s="51">
        <v>2</v>
      </c>
      <c r="C33" s="51" t="s">
        <v>105</v>
      </c>
      <c r="D33" s="51" t="s">
        <v>27</v>
      </c>
      <c r="E33" s="99" t="s">
        <v>110</v>
      </c>
      <c r="F33" s="52" t="s">
        <v>111</v>
      </c>
      <c r="G33" s="50" t="s">
        <v>112</v>
      </c>
      <c r="H33" s="68" t="s">
        <v>113</v>
      </c>
      <c r="I33" s="49">
        <v>1</v>
      </c>
      <c r="J33" s="75">
        <v>43.65</v>
      </c>
      <c r="K33" s="53">
        <v>3</v>
      </c>
      <c r="L33" s="53" t="s">
        <v>31</v>
      </c>
      <c r="M33" s="56">
        <v>0.3</v>
      </c>
      <c r="N33" s="29">
        <f t="shared" si="2"/>
        <v>30.554999999999996</v>
      </c>
      <c r="O33" s="30"/>
      <c r="P33" s="31">
        <f t="shared" si="3"/>
        <v>0</v>
      </c>
      <c r="Q33" s="26"/>
      <c r="R33" s="74"/>
    </row>
    <row r="34" spans="1:67" s="2" customFormat="1" ht="135" customHeight="1">
      <c r="A34" s="51">
        <v>10</v>
      </c>
      <c r="B34" s="51">
        <v>3</v>
      </c>
      <c r="C34" s="51" t="s">
        <v>105</v>
      </c>
      <c r="D34" s="51" t="s">
        <v>27</v>
      </c>
      <c r="E34" s="99" t="s">
        <v>114</v>
      </c>
      <c r="F34" s="52" t="s">
        <v>115</v>
      </c>
      <c r="G34" s="50" t="s">
        <v>116</v>
      </c>
      <c r="H34" s="68" t="s">
        <v>117</v>
      </c>
      <c r="I34" s="49">
        <v>1</v>
      </c>
      <c r="J34" s="75">
        <v>64.27</v>
      </c>
      <c r="K34" s="53">
        <v>3</v>
      </c>
      <c r="L34" s="53" t="s">
        <v>31</v>
      </c>
      <c r="M34" s="56">
        <v>0.3</v>
      </c>
      <c r="N34" s="29">
        <f t="shared" si="2"/>
        <v>44.988999999999997</v>
      </c>
      <c r="O34" s="30"/>
      <c r="P34" s="31">
        <f t="shared" si="3"/>
        <v>0</v>
      </c>
      <c r="Q34" s="26"/>
      <c r="R34" s="74"/>
    </row>
    <row r="35" spans="1:67" s="2" customFormat="1" ht="135" customHeight="1">
      <c r="A35" s="51">
        <v>10</v>
      </c>
      <c r="B35" s="51">
        <v>4</v>
      </c>
      <c r="C35" s="51" t="s">
        <v>105</v>
      </c>
      <c r="D35" s="51" t="s">
        <v>27</v>
      </c>
      <c r="E35" s="99" t="s">
        <v>118</v>
      </c>
      <c r="F35" s="52" t="s">
        <v>119</v>
      </c>
      <c r="G35" s="50" t="s">
        <v>120</v>
      </c>
      <c r="H35" s="68" t="s">
        <v>121</v>
      </c>
      <c r="I35" s="49">
        <v>1</v>
      </c>
      <c r="J35" s="75">
        <v>84.61</v>
      </c>
      <c r="K35" s="53">
        <v>3</v>
      </c>
      <c r="L35" s="53" t="s">
        <v>31</v>
      </c>
      <c r="M35" s="56">
        <v>0.3</v>
      </c>
      <c r="N35" s="29">
        <f t="shared" si="2"/>
        <v>59.226999999999997</v>
      </c>
      <c r="O35" s="30"/>
      <c r="P35" s="31">
        <f t="shared" ref="P35:P40" si="4">IF(O35&gt;=K35,(O35*N35),(O35*J35))</f>
        <v>0</v>
      </c>
      <c r="Q35" s="26"/>
      <c r="R35" s="74"/>
    </row>
    <row r="36" spans="1:67" s="2" customFormat="1" ht="135" customHeight="1">
      <c r="A36" s="51">
        <v>10</v>
      </c>
      <c r="B36" s="51">
        <v>5</v>
      </c>
      <c r="C36" s="51" t="s">
        <v>105</v>
      </c>
      <c r="D36" s="51" t="s">
        <v>27</v>
      </c>
      <c r="E36" s="99" t="s">
        <v>122</v>
      </c>
      <c r="F36" s="52" t="s">
        <v>123</v>
      </c>
      <c r="G36" s="50" t="s">
        <v>124</v>
      </c>
      <c r="H36" s="68" t="s">
        <v>125</v>
      </c>
      <c r="I36" s="49">
        <v>1</v>
      </c>
      <c r="J36" s="75">
        <v>43.65</v>
      </c>
      <c r="K36" s="53">
        <v>3</v>
      </c>
      <c r="L36" s="53" t="s">
        <v>31</v>
      </c>
      <c r="M36" s="56">
        <v>0.3</v>
      </c>
      <c r="N36" s="29">
        <f>(J36*(1-M36))</f>
        <v>30.554999999999996</v>
      </c>
      <c r="O36" s="30"/>
      <c r="P36" s="31">
        <f t="shared" si="4"/>
        <v>0</v>
      </c>
      <c r="Q36" s="26"/>
      <c r="R36" s="74"/>
    </row>
    <row r="37" spans="1:67" s="2" customFormat="1" ht="135" customHeight="1">
      <c r="A37" s="51" t="s">
        <v>126</v>
      </c>
      <c r="B37" s="51">
        <v>6</v>
      </c>
      <c r="C37" s="51" t="s">
        <v>127</v>
      </c>
      <c r="D37" s="51" t="s">
        <v>27</v>
      </c>
      <c r="E37" s="99" t="s">
        <v>128</v>
      </c>
      <c r="F37" s="52" t="s">
        <v>129</v>
      </c>
      <c r="G37" s="50" t="s">
        <v>130</v>
      </c>
      <c r="H37" s="68" t="s">
        <v>131</v>
      </c>
      <c r="I37" s="49">
        <v>1</v>
      </c>
      <c r="J37" s="75">
        <v>10.9</v>
      </c>
      <c r="K37" s="53">
        <v>5</v>
      </c>
      <c r="L37" s="53" t="s">
        <v>31</v>
      </c>
      <c r="M37" s="56">
        <v>0.3</v>
      </c>
      <c r="N37" s="29">
        <f>(J37*(1-M37))</f>
        <v>7.63</v>
      </c>
      <c r="O37" s="30"/>
      <c r="P37" s="31">
        <f t="shared" si="4"/>
        <v>0</v>
      </c>
      <c r="Q37" s="26"/>
      <c r="R37" s="74"/>
    </row>
    <row r="38" spans="1:67" s="26" customFormat="1" ht="135" customHeight="1">
      <c r="A38" s="51">
        <v>11</v>
      </c>
      <c r="B38" s="51">
        <v>1</v>
      </c>
      <c r="C38" s="51" t="s">
        <v>132</v>
      </c>
      <c r="D38" s="51" t="s">
        <v>27</v>
      </c>
      <c r="E38" s="99" t="s">
        <v>133</v>
      </c>
      <c r="F38" s="52" t="s">
        <v>134</v>
      </c>
      <c r="G38" s="50" t="s">
        <v>135</v>
      </c>
      <c r="H38" s="68" t="s">
        <v>136</v>
      </c>
      <c r="I38" s="49">
        <v>1</v>
      </c>
      <c r="J38" s="75">
        <v>27</v>
      </c>
      <c r="K38" s="53">
        <v>5</v>
      </c>
      <c r="L38" s="53" t="s">
        <v>31</v>
      </c>
      <c r="M38" s="56">
        <v>0.35</v>
      </c>
      <c r="N38" s="29">
        <f>(J38*(1-M38))</f>
        <v>17.55</v>
      </c>
      <c r="O38" s="30"/>
      <c r="P38" s="31">
        <f t="shared" si="4"/>
        <v>0</v>
      </c>
      <c r="Q38" s="78" t="s">
        <v>32</v>
      </c>
      <c r="R38" s="7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</row>
    <row r="39" spans="1:67" s="2" customFormat="1" ht="123" customHeight="1">
      <c r="A39" s="51">
        <v>11</v>
      </c>
      <c r="B39" s="51">
        <v>2</v>
      </c>
      <c r="C39" s="51" t="s">
        <v>132</v>
      </c>
      <c r="D39" s="51" t="s">
        <v>27</v>
      </c>
      <c r="E39" s="99" t="s">
        <v>137</v>
      </c>
      <c r="F39" s="57" t="s">
        <v>138</v>
      </c>
      <c r="G39" s="82" t="s">
        <v>139</v>
      </c>
      <c r="H39" s="68" t="s">
        <v>140</v>
      </c>
      <c r="I39" s="49">
        <v>1</v>
      </c>
      <c r="J39" s="75">
        <v>141.19039999999998</v>
      </c>
      <c r="K39" s="53">
        <v>1</v>
      </c>
      <c r="L39" s="53" t="s">
        <v>31</v>
      </c>
      <c r="M39" s="56">
        <v>0.25</v>
      </c>
      <c r="N39" s="29">
        <f>(J39*(1-M39))</f>
        <v>105.89279999999999</v>
      </c>
      <c r="O39" s="30"/>
      <c r="P39" s="31">
        <f t="shared" si="4"/>
        <v>0</v>
      </c>
      <c r="Q39" s="26"/>
      <c r="R39" s="74"/>
    </row>
    <row r="40" spans="1:67" s="2" customFormat="1" ht="124.95" customHeight="1">
      <c r="A40" s="51">
        <v>12</v>
      </c>
      <c r="B40" s="51">
        <v>4</v>
      </c>
      <c r="C40" s="51" t="s">
        <v>132</v>
      </c>
      <c r="D40" s="51" t="s">
        <v>27</v>
      </c>
      <c r="E40" s="99" t="s">
        <v>141</v>
      </c>
      <c r="F40" s="52" t="s">
        <v>142</v>
      </c>
      <c r="G40" s="50" t="s">
        <v>143</v>
      </c>
      <c r="H40" s="68" t="s">
        <v>144</v>
      </c>
      <c r="I40" s="49">
        <v>1</v>
      </c>
      <c r="J40" s="75">
        <v>13.52</v>
      </c>
      <c r="K40" s="53">
        <v>5</v>
      </c>
      <c r="L40" s="53" t="s">
        <v>31</v>
      </c>
      <c r="M40" s="56">
        <v>0.3</v>
      </c>
      <c r="N40" s="29">
        <f>(J40*(1-M40))</f>
        <v>9.4639999999999986</v>
      </c>
      <c r="O40" s="30"/>
      <c r="P40" s="31">
        <f t="shared" si="4"/>
        <v>0</v>
      </c>
      <c r="Q40" s="26"/>
      <c r="R40" s="74"/>
    </row>
    <row r="41" spans="1:67" s="2" customFormat="1" ht="135" customHeight="1">
      <c r="A41" s="51">
        <v>12</v>
      </c>
      <c r="B41" s="51">
        <v>1</v>
      </c>
      <c r="C41" s="51" t="s">
        <v>132</v>
      </c>
      <c r="D41" s="51" t="s">
        <v>27</v>
      </c>
      <c r="E41" s="99" t="s">
        <v>145</v>
      </c>
      <c r="F41" s="52" t="s">
        <v>146</v>
      </c>
      <c r="G41" s="50" t="s">
        <v>147</v>
      </c>
      <c r="H41" s="68" t="s">
        <v>148</v>
      </c>
      <c r="I41" s="49">
        <v>1</v>
      </c>
      <c r="J41" s="75">
        <v>16.64</v>
      </c>
      <c r="K41" s="53">
        <v>5</v>
      </c>
      <c r="L41" s="53" t="s">
        <v>31</v>
      </c>
      <c r="M41" s="56">
        <v>0.3</v>
      </c>
      <c r="N41" s="29">
        <f t="shared" si="2"/>
        <v>11.648</v>
      </c>
      <c r="O41" s="30"/>
      <c r="P41" s="31">
        <f t="shared" si="3"/>
        <v>0</v>
      </c>
      <c r="Q41" s="26"/>
      <c r="R41" s="74"/>
    </row>
    <row r="42" spans="1:67" s="2" customFormat="1" ht="123" customHeight="1">
      <c r="A42" s="51">
        <v>12</v>
      </c>
      <c r="B42" s="51">
        <v>3</v>
      </c>
      <c r="C42" s="51" t="s">
        <v>132</v>
      </c>
      <c r="D42" s="51" t="s">
        <v>27</v>
      </c>
      <c r="E42" s="99" t="s">
        <v>149</v>
      </c>
      <c r="F42" s="52" t="s">
        <v>150</v>
      </c>
      <c r="G42" s="50" t="s">
        <v>151</v>
      </c>
      <c r="H42" s="68" t="s">
        <v>152</v>
      </c>
      <c r="I42" s="49">
        <v>1</v>
      </c>
      <c r="J42" s="75">
        <v>45.915999999999997</v>
      </c>
      <c r="K42" s="53">
        <v>3</v>
      </c>
      <c r="L42" s="53" t="s">
        <v>31</v>
      </c>
      <c r="M42" s="56">
        <v>0.3</v>
      </c>
      <c r="N42" s="29">
        <f t="shared" si="2"/>
        <v>32.141199999999998</v>
      </c>
      <c r="O42" s="30"/>
      <c r="P42" s="31">
        <f t="shared" si="3"/>
        <v>0</v>
      </c>
      <c r="Q42" s="26"/>
      <c r="R42" s="74"/>
    </row>
    <row r="43" spans="1:67" s="2" customFormat="1" ht="124.95" customHeight="1">
      <c r="A43" s="51">
        <v>12</v>
      </c>
      <c r="B43" s="51">
        <v>5</v>
      </c>
      <c r="C43" s="51" t="s">
        <v>132</v>
      </c>
      <c r="D43" s="51" t="s">
        <v>27</v>
      </c>
      <c r="E43" s="99" t="s">
        <v>153</v>
      </c>
      <c r="F43" s="52" t="s">
        <v>154</v>
      </c>
      <c r="G43" s="50">
        <v>390377</v>
      </c>
      <c r="H43" s="68" t="s">
        <v>155</v>
      </c>
      <c r="I43" s="49">
        <v>1</v>
      </c>
      <c r="J43" s="75">
        <v>30.14</v>
      </c>
      <c r="K43" s="53">
        <v>3</v>
      </c>
      <c r="L43" s="53" t="s">
        <v>31</v>
      </c>
      <c r="M43" s="56">
        <v>0.3</v>
      </c>
      <c r="N43" s="29">
        <f t="shared" si="2"/>
        <v>21.097999999999999</v>
      </c>
      <c r="O43" s="30"/>
      <c r="P43" s="31">
        <f t="shared" si="3"/>
        <v>0</v>
      </c>
      <c r="Q43" s="26"/>
      <c r="R43" s="74"/>
    </row>
    <row r="44" spans="1:67" s="2" customFormat="1" ht="135" customHeight="1">
      <c r="A44" s="51">
        <v>12</v>
      </c>
      <c r="B44" s="51">
        <v>2</v>
      </c>
      <c r="C44" s="51" t="s">
        <v>132</v>
      </c>
      <c r="D44" s="51" t="s">
        <v>27</v>
      </c>
      <c r="E44" s="99" t="s">
        <v>156</v>
      </c>
      <c r="F44" s="52" t="s">
        <v>157</v>
      </c>
      <c r="G44" s="50" t="s">
        <v>158</v>
      </c>
      <c r="H44" s="68" t="s">
        <v>159</v>
      </c>
      <c r="I44" s="49">
        <v>1</v>
      </c>
      <c r="J44" s="75">
        <v>52.509600000000006</v>
      </c>
      <c r="K44" s="53">
        <v>5</v>
      </c>
      <c r="L44" s="53" t="s">
        <v>31</v>
      </c>
      <c r="M44" s="56">
        <v>0.3</v>
      </c>
      <c r="N44" s="29">
        <f>(J44*(1-M44))</f>
        <v>36.756720000000001</v>
      </c>
      <c r="O44" s="30"/>
      <c r="P44" s="31">
        <f>IF(O44&gt;=K44,(O44*N44),(O44*J44))</f>
        <v>0</v>
      </c>
      <c r="Q44" s="26"/>
      <c r="R44" s="74"/>
    </row>
    <row r="45" spans="1:67" s="2" customFormat="1" ht="135" customHeight="1">
      <c r="A45" s="51">
        <v>13</v>
      </c>
      <c r="B45" s="51">
        <v>1</v>
      </c>
      <c r="C45" s="51" t="s">
        <v>160</v>
      </c>
      <c r="D45" s="51" t="s">
        <v>27</v>
      </c>
      <c r="E45" s="99" t="s">
        <v>161</v>
      </c>
      <c r="F45" s="52" t="s">
        <v>162</v>
      </c>
      <c r="G45" s="50" t="s">
        <v>163</v>
      </c>
      <c r="H45" s="68" t="s">
        <v>164</v>
      </c>
      <c r="I45" s="49">
        <v>1</v>
      </c>
      <c r="J45" s="75">
        <v>50</v>
      </c>
      <c r="K45" s="53">
        <v>3</v>
      </c>
      <c r="L45" s="53" t="s">
        <v>31</v>
      </c>
      <c r="M45" s="56">
        <v>0.35</v>
      </c>
      <c r="N45" s="29">
        <f>(J45*(1-M45))</f>
        <v>32.5</v>
      </c>
      <c r="O45" s="30"/>
      <c r="P45" s="31">
        <f>IF(O45&gt;=K45,(O45*N45),(O45*J45))</f>
        <v>0</v>
      </c>
      <c r="Q45" s="78" t="s">
        <v>32</v>
      </c>
      <c r="R45" s="74"/>
    </row>
    <row r="46" spans="1:67" s="26" customFormat="1" ht="135" customHeight="1">
      <c r="A46" s="51">
        <v>13</v>
      </c>
      <c r="B46" s="51">
        <v>2</v>
      </c>
      <c r="C46" s="51" t="s">
        <v>160</v>
      </c>
      <c r="D46" s="51" t="s">
        <v>27</v>
      </c>
      <c r="E46" s="99" t="s">
        <v>165</v>
      </c>
      <c r="F46" s="52" t="s">
        <v>166</v>
      </c>
      <c r="G46" s="50" t="s">
        <v>167</v>
      </c>
      <c r="H46" s="68" t="s">
        <v>168</v>
      </c>
      <c r="I46" s="49">
        <v>1</v>
      </c>
      <c r="J46" s="75">
        <v>27</v>
      </c>
      <c r="K46" s="53">
        <v>5</v>
      </c>
      <c r="L46" s="53" t="s">
        <v>31</v>
      </c>
      <c r="M46" s="56">
        <v>0.35</v>
      </c>
      <c r="N46" s="29">
        <f>(J46*(1-M46))</f>
        <v>17.55</v>
      </c>
      <c r="O46" s="30"/>
      <c r="P46" s="31">
        <f>IF(O46&gt;=K46,(O46*N46),(O46*J46))</f>
        <v>0</v>
      </c>
      <c r="Q46" s="78" t="s">
        <v>32</v>
      </c>
      <c r="R46" s="7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</row>
    <row r="47" spans="1:67" s="2" customFormat="1" ht="135" customHeight="1">
      <c r="A47" s="51">
        <v>13</v>
      </c>
      <c r="B47" s="51">
        <v>3</v>
      </c>
      <c r="C47" s="51" t="s">
        <v>169</v>
      </c>
      <c r="D47" s="51" t="s">
        <v>62</v>
      </c>
      <c r="E47" s="99" t="s">
        <v>170</v>
      </c>
      <c r="F47" s="52" t="s">
        <v>171</v>
      </c>
      <c r="G47" s="50" t="s">
        <v>172</v>
      </c>
      <c r="H47" s="68" t="s">
        <v>173</v>
      </c>
      <c r="I47" s="49">
        <v>1</v>
      </c>
      <c r="J47" s="75">
        <v>20</v>
      </c>
      <c r="K47" s="53">
        <v>5</v>
      </c>
      <c r="L47" s="53" t="s">
        <v>31</v>
      </c>
      <c r="M47" s="56">
        <v>0.35</v>
      </c>
      <c r="N47" s="29">
        <f>(J47*(1-M47))</f>
        <v>13</v>
      </c>
      <c r="O47" s="30"/>
      <c r="P47" s="31">
        <f>IF(O47&gt;=K47,(O47*N47),(O47*J47))</f>
        <v>0</v>
      </c>
      <c r="Q47" s="78" t="s">
        <v>32</v>
      </c>
      <c r="R47" s="74"/>
    </row>
    <row r="48" spans="1:67" s="2" customFormat="1" ht="135" customHeight="1">
      <c r="A48" s="51">
        <v>14</v>
      </c>
      <c r="B48" s="51">
        <v>1</v>
      </c>
      <c r="C48" s="51" t="s">
        <v>174</v>
      </c>
      <c r="D48" s="51" t="s">
        <v>175</v>
      </c>
      <c r="E48" s="99" t="s">
        <v>176</v>
      </c>
      <c r="F48" s="52" t="s">
        <v>177</v>
      </c>
      <c r="G48" s="50" t="s">
        <v>178</v>
      </c>
      <c r="H48" s="68" t="s">
        <v>179</v>
      </c>
      <c r="I48" s="49">
        <v>1</v>
      </c>
      <c r="J48" s="75">
        <v>23.29</v>
      </c>
      <c r="K48" s="53">
        <v>3</v>
      </c>
      <c r="L48" s="53" t="s">
        <v>31</v>
      </c>
      <c r="M48" s="56">
        <v>0.25</v>
      </c>
      <c r="N48" s="29">
        <f t="shared" si="2"/>
        <v>17.467500000000001</v>
      </c>
      <c r="O48" s="30"/>
      <c r="P48" s="31">
        <f t="shared" si="3"/>
        <v>0</v>
      </c>
      <c r="Q48" s="26"/>
      <c r="R48" s="74"/>
    </row>
    <row r="49" spans="1:18" s="2" customFormat="1" ht="135" customHeight="1">
      <c r="A49" s="51">
        <v>14</v>
      </c>
      <c r="B49" s="51">
        <v>2</v>
      </c>
      <c r="C49" s="51" t="s">
        <v>174</v>
      </c>
      <c r="D49" s="51" t="s">
        <v>175</v>
      </c>
      <c r="E49" s="99" t="s">
        <v>180</v>
      </c>
      <c r="F49" s="52" t="s">
        <v>181</v>
      </c>
      <c r="G49" s="50" t="s">
        <v>182</v>
      </c>
      <c r="H49" s="68" t="s">
        <v>183</v>
      </c>
      <c r="I49" s="49">
        <v>1</v>
      </c>
      <c r="J49" s="75">
        <v>23.29</v>
      </c>
      <c r="K49" s="53">
        <v>3</v>
      </c>
      <c r="L49" s="53" t="s">
        <v>31</v>
      </c>
      <c r="M49" s="56">
        <v>0.25</v>
      </c>
      <c r="N49" s="29">
        <f t="shared" si="2"/>
        <v>17.467500000000001</v>
      </c>
      <c r="O49" s="30"/>
      <c r="P49" s="31">
        <f t="shared" si="3"/>
        <v>0</v>
      </c>
      <c r="Q49" s="26"/>
      <c r="R49" s="74"/>
    </row>
    <row r="50" spans="1:18" s="2" customFormat="1" ht="135" customHeight="1">
      <c r="A50" s="51">
        <v>14</v>
      </c>
      <c r="B50" s="51">
        <v>3</v>
      </c>
      <c r="C50" s="51" t="s">
        <v>184</v>
      </c>
      <c r="D50" s="51" t="s">
        <v>175</v>
      </c>
      <c r="E50" s="99" t="s">
        <v>185</v>
      </c>
      <c r="F50" s="52" t="s">
        <v>186</v>
      </c>
      <c r="G50" s="50" t="s">
        <v>187</v>
      </c>
      <c r="H50" s="68" t="s">
        <v>188</v>
      </c>
      <c r="I50" s="49">
        <v>1</v>
      </c>
      <c r="J50" s="75">
        <v>83.59</v>
      </c>
      <c r="K50" s="53">
        <v>3</v>
      </c>
      <c r="L50" s="53" t="s">
        <v>31</v>
      </c>
      <c r="M50" s="56">
        <v>0.4</v>
      </c>
      <c r="N50" s="29">
        <f t="shared" si="2"/>
        <v>50.154000000000003</v>
      </c>
      <c r="O50" s="30"/>
      <c r="P50" s="31">
        <f t="shared" si="3"/>
        <v>0</v>
      </c>
      <c r="Q50" s="26"/>
      <c r="R50" s="74"/>
    </row>
    <row r="51" spans="1:18" s="2" customFormat="1" ht="135" customHeight="1">
      <c r="A51" s="51">
        <v>14</v>
      </c>
      <c r="B51" s="51">
        <v>4</v>
      </c>
      <c r="C51" s="51" t="s">
        <v>184</v>
      </c>
      <c r="D51" s="51" t="s">
        <v>175</v>
      </c>
      <c r="E51" s="99" t="s">
        <v>189</v>
      </c>
      <c r="F51" s="52" t="s">
        <v>190</v>
      </c>
      <c r="G51" s="50">
        <v>3699386</v>
      </c>
      <c r="H51" s="68" t="s">
        <v>191</v>
      </c>
      <c r="I51" s="49">
        <v>1</v>
      </c>
      <c r="J51" s="75">
        <v>81.72</v>
      </c>
      <c r="K51" s="53">
        <v>3</v>
      </c>
      <c r="L51" s="53" t="s">
        <v>31</v>
      </c>
      <c r="M51" s="56">
        <v>0.3</v>
      </c>
      <c r="N51" s="29">
        <f t="shared" si="2"/>
        <v>57.203999999999994</v>
      </c>
      <c r="O51" s="30"/>
      <c r="P51" s="31">
        <f t="shared" si="3"/>
        <v>0</v>
      </c>
      <c r="Q51" s="26"/>
      <c r="R51" s="74"/>
    </row>
    <row r="52" spans="1:18" s="2" customFormat="1" ht="135" customHeight="1">
      <c r="A52" s="51">
        <v>15</v>
      </c>
      <c r="B52" s="51">
        <v>1</v>
      </c>
      <c r="C52" s="51" t="s">
        <v>192</v>
      </c>
      <c r="D52" s="51" t="s">
        <v>175</v>
      </c>
      <c r="E52" s="99" t="s">
        <v>193</v>
      </c>
      <c r="F52" s="52" t="s">
        <v>194</v>
      </c>
      <c r="G52" s="82" t="s">
        <v>195</v>
      </c>
      <c r="H52" s="68" t="s">
        <v>196</v>
      </c>
      <c r="I52" s="49">
        <v>1</v>
      </c>
      <c r="J52" s="75">
        <v>12.75</v>
      </c>
      <c r="K52" s="53">
        <v>5</v>
      </c>
      <c r="L52" s="53" t="s">
        <v>31</v>
      </c>
      <c r="M52" s="56">
        <v>0.3</v>
      </c>
      <c r="N52" s="29">
        <f t="shared" si="2"/>
        <v>8.9249999999999989</v>
      </c>
      <c r="O52" s="30"/>
      <c r="P52" s="31">
        <f t="shared" si="3"/>
        <v>0</v>
      </c>
      <c r="Q52" s="26"/>
      <c r="R52" s="74"/>
    </row>
    <row r="53" spans="1:18" s="2" customFormat="1" ht="135" customHeight="1">
      <c r="A53" s="51">
        <v>15</v>
      </c>
      <c r="B53" s="51">
        <v>2</v>
      </c>
      <c r="C53" s="51" t="s">
        <v>192</v>
      </c>
      <c r="D53" s="51" t="s">
        <v>175</v>
      </c>
      <c r="E53" s="99" t="s">
        <v>197</v>
      </c>
      <c r="F53" s="52" t="s">
        <v>198</v>
      </c>
      <c r="G53" s="82" t="s">
        <v>199</v>
      </c>
      <c r="H53" s="68" t="s">
        <v>200</v>
      </c>
      <c r="I53" s="49">
        <v>1</v>
      </c>
      <c r="J53" s="75">
        <v>25</v>
      </c>
      <c r="K53" s="53">
        <v>6</v>
      </c>
      <c r="L53" s="53" t="s">
        <v>31</v>
      </c>
      <c r="M53" s="56">
        <v>0.3</v>
      </c>
      <c r="N53" s="29">
        <f t="shared" si="2"/>
        <v>17.5</v>
      </c>
      <c r="O53" s="30"/>
      <c r="P53" s="31">
        <f>IF(O53&gt;=K53,(O53*N53),(O53*J53))</f>
        <v>0</v>
      </c>
      <c r="Q53" s="26"/>
      <c r="R53" s="74"/>
    </row>
    <row r="54" spans="1:18" s="2" customFormat="1" ht="135" customHeight="1">
      <c r="A54" s="51">
        <v>15</v>
      </c>
      <c r="B54" s="51">
        <v>3</v>
      </c>
      <c r="C54" s="51" t="s">
        <v>192</v>
      </c>
      <c r="D54" s="51" t="s">
        <v>175</v>
      </c>
      <c r="E54" s="99" t="s">
        <v>201</v>
      </c>
      <c r="F54" s="52" t="s">
        <v>202</v>
      </c>
      <c r="G54" s="82" t="s">
        <v>203</v>
      </c>
      <c r="H54" s="68" t="s">
        <v>204</v>
      </c>
      <c r="I54" s="49">
        <v>1</v>
      </c>
      <c r="J54" s="75">
        <v>36.4</v>
      </c>
      <c r="K54" s="53">
        <v>4</v>
      </c>
      <c r="L54" s="53" t="s">
        <v>31</v>
      </c>
      <c r="M54" s="56">
        <v>0.3</v>
      </c>
      <c r="N54" s="29">
        <f t="shared" si="2"/>
        <v>25.479999999999997</v>
      </c>
      <c r="O54" s="30"/>
      <c r="P54" s="31">
        <f t="shared" si="3"/>
        <v>0</v>
      </c>
      <c r="Q54" s="26"/>
      <c r="R54" s="74"/>
    </row>
    <row r="55" spans="1:18" s="2" customFormat="1" ht="135" customHeight="1">
      <c r="A55" s="51">
        <v>15</v>
      </c>
      <c r="B55" s="51">
        <v>4</v>
      </c>
      <c r="C55" s="51" t="s">
        <v>192</v>
      </c>
      <c r="D55" s="51" t="s">
        <v>175</v>
      </c>
      <c r="E55" s="99" t="s">
        <v>205</v>
      </c>
      <c r="F55" s="54" t="s">
        <v>206</v>
      </c>
      <c r="G55" s="82" t="s">
        <v>207</v>
      </c>
      <c r="H55" s="68" t="s">
        <v>208</v>
      </c>
      <c r="I55" s="49">
        <v>1</v>
      </c>
      <c r="J55" s="75">
        <v>47.5</v>
      </c>
      <c r="K55" s="53">
        <v>4</v>
      </c>
      <c r="L55" s="53" t="s">
        <v>31</v>
      </c>
      <c r="M55" s="56">
        <v>0.3</v>
      </c>
      <c r="N55" s="29">
        <f t="shared" si="2"/>
        <v>33.25</v>
      </c>
      <c r="O55" s="30"/>
      <c r="P55" s="31">
        <f t="shared" si="3"/>
        <v>0</v>
      </c>
      <c r="Q55" s="26"/>
      <c r="R55" s="74"/>
    </row>
    <row r="56" spans="1:18" s="2" customFormat="1" ht="135" customHeight="1">
      <c r="A56" s="51">
        <v>15</v>
      </c>
      <c r="B56" s="51">
        <v>5</v>
      </c>
      <c r="C56" s="51" t="s">
        <v>192</v>
      </c>
      <c r="D56" s="51" t="s">
        <v>175</v>
      </c>
      <c r="E56" s="99" t="s">
        <v>209</v>
      </c>
      <c r="F56" s="54" t="s">
        <v>210</v>
      </c>
      <c r="G56" s="82" t="s">
        <v>211</v>
      </c>
      <c r="H56" s="68" t="s">
        <v>212</v>
      </c>
      <c r="I56" s="49">
        <v>1</v>
      </c>
      <c r="J56" s="75">
        <v>69.849999999999994</v>
      </c>
      <c r="K56" s="53">
        <v>2</v>
      </c>
      <c r="L56" s="53" t="s">
        <v>31</v>
      </c>
      <c r="M56" s="56">
        <v>0.3</v>
      </c>
      <c r="N56" s="29">
        <f t="shared" si="2"/>
        <v>48.894999999999996</v>
      </c>
      <c r="O56" s="30"/>
      <c r="P56" s="31">
        <f t="shared" si="3"/>
        <v>0</v>
      </c>
      <c r="Q56" s="26"/>
      <c r="R56" s="74"/>
    </row>
    <row r="57" spans="1:18" s="2" customFormat="1" ht="135" customHeight="1">
      <c r="A57" s="51">
        <v>16</v>
      </c>
      <c r="B57" s="51">
        <v>1</v>
      </c>
      <c r="C57" s="51" t="s">
        <v>213</v>
      </c>
      <c r="D57" s="51" t="s">
        <v>27</v>
      </c>
      <c r="E57" s="99" t="s">
        <v>214</v>
      </c>
      <c r="F57" s="52" t="s">
        <v>215</v>
      </c>
      <c r="G57" s="50">
        <v>5010901</v>
      </c>
      <c r="H57" s="68" t="s">
        <v>216</v>
      </c>
      <c r="I57" s="49">
        <v>1</v>
      </c>
      <c r="J57" s="75">
        <v>23.66</v>
      </c>
      <c r="K57" s="53">
        <v>3</v>
      </c>
      <c r="L57" s="53" t="s">
        <v>31</v>
      </c>
      <c r="M57" s="56">
        <v>0.25</v>
      </c>
      <c r="N57" s="29">
        <f>(J57*(1-M57))</f>
        <v>17.745000000000001</v>
      </c>
      <c r="O57" s="30"/>
      <c r="P57" s="31">
        <f>IF(O57&gt;=K57,(O57*N57),(O57*J57))</f>
        <v>0</v>
      </c>
      <c r="Q57" s="78" t="s">
        <v>32</v>
      </c>
      <c r="R57" s="74"/>
    </row>
    <row r="58" spans="1:18" s="2" customFormat="1" ht="135" customHeight="1">
      <c r="A58" s="51">
        <v>16</v>
      </c>
      <c r="B58" s="51">
        <v>2</v>
      </c>
      <c r="C58" s="51" t="s">
        <v>213</v>
      </c>
      <c r="D58" s="51" t="s">
        <v>27</v>
      </c>
      <c r="E58" s="99" t="s">
        <v>217</v>
      </c>
      <c r="F58" s="52" t="s">
        <v>218</v>
      </c>
      <c r="G58" s="50">
        <v>5010902</v>
      </c>
      <c r="H58" s="68" t="s">
        <v>219</v>
      </c>
      <c r="I58" s="49">
        <v>1</v>
      </c>
      <c r="J58" s="75">
        <v>61.27</v>
      </c>
      <c r="K58" s="53">
        <v>2</v>
      </c>
      <c r="L58" s="53" t="s">
        <v>31</v>
      </c>
      <c r="M58" s="56">
        <v>0.25</v>
      </c>
      <c r="N58" s="29">
        <f>(J58*(1-M58))</f>
        <v>45.952500000000001</v>
      </c>
      <c r="O58" s="30"/>
      <c r="P58" s="31">
        <f>IF(O58&gt;=K58,(O58*N58),(O58*J58))</f>
        <v>0</v>
      </c>
      <c r="Q58" s="78" t="s">
        <v>32</v>
      </c>
      <c r="R58" s="74"/>
    </row>
    <row r="59" spans="1:18" s="2" customFormat="1" ht="135" customHeight="1">
      <c r="A59" s="51">
        <v>16</v>
      </c>
      <c r="B59" s="51">
        <v>3</v>
      </c>
      <c r="C59" s="51" t="s">
        <v>213</v>
      </c>
      <c r="D59" s="51" t="s">
        <v>27</v>
      </c>
      <c r="E59" s="99" t="s">
        <v>220</v>
      </c>
      <c r="F59" s="52" t="s">
        <v>221</v>
      </c>
      <c r="G59" s="50">
        <v>5011701</v>
      </c>
      <c r="H59" s="69" t="s">
        <v>222</v>
      </c>
      <c r="I59" s="49">
        <v>1</v>
      </c>
      <c r="J59" s="75">
        <v>34.82</v>
      </c>
      <c r="K59" s="53">
        <v>3</v>
      </c>
      <c r="L59" s="53" t="s">
        <v>31</v>
      </c>
      <c r="M59" s="56">
        <v>0.3</v>
      </c>
      <c r="N59" s="29">
        <f>(J59*(1-M59))</f>
        <v>24.373999999999999</v>
      </c>
      <c r="O59" s="30"/>
      <c r="P59" s="31">
        <f t="shared" ref="P59:P60" si="5">IF(O59&gt;=K59,(O59*N59),(O59*J59))</f>
        <v>0</v>
      </c>
      <c r="Q59" s="78" t="s">
        <v>32</v>
      </c>
      <c r="R59" s="74"/>
    </row>
    <row r="60" spans="1:18" s="2" customFormat="1" ht="135" customHeight="1">
      <c r="A60" s="51">
        <v>16</v>
      </c>
      <c r="B60" s="51">
        <v>4</v>
      </c>
      <c r="C60" s="51" t="s">
        <v>213</v>
      </c>
      <c r="D60" s="51" t="s">
        <v>27</v>
      </c>
      <c r="E60" s="99" t="s">
        <v>223</v>
      </c>
      <c r="F60" s="52" t="s">
        <v>224</v>
      </c>
      <c r="G60" s="50">
        <v>5011702</v>
      </c>
      <c r="H60" s="69" t="s">
        <v>225</v>
      </c>
      <c r="I60" s="49">
        <v>1</v>
      </c>
      <c r="J60" s="75">
        <v>81.459999999999994</v>
      </c>
      <c r="K60" s="53">
        <v>3</v>
      </c>
      <c r="L60" s="53" t="s">
        <v>31</v>
      </c>
      <c r="M60" s="56">
        <v>0.3</v>
      </c>
      <c r="N60" s="29">
        <f>(J60*(1-M60))</f>
        <v>57.021999999999991</v>
      </c>
      <c r="O60" s="30"/>
      <c r="P60" s="31">
        <f t="shared" si="5"/>
        <v>0</v>
      </c>
      <c r="Q60" s="78" t="s">
        <v>32</v>
      </c>
      <c r="R60" s="74"/>
    </row>
    <row r="61" spans="1:18" s="2" customFormat="1" ht="135" customHeight="1">
      <c r="A61" s="51">
        <v>17</v>
      </c>
      <c r="B61" s="51">
        <v>1</v>
      </c>
      <c r="C61" s="51" t="s">
        <v>226</v>
      </c>
      <c r="D61" s="51" t="s">
        <v>62</v>
      </c>
      <c r="E61" s="99" t="s">
        <v>227</v>
      </c>
      <c r="F61" s="52" t="s">
        <v>228</v>
      </c>
      <c r="G61" s="50" t="s">
        <v>229</v>
      </c>
      <c r="H61" s="68" t="s">
        <v>230</v>
      </c>
      <c r="I61" s="49">
        <v>1</v>
      </c>
      <c r="J61" s="75">
        <v>5.98</v>
      </c>
      <c r="K61" s="53">
        <v>5</v>
      </c>
      <c r="L61" s="53" t="s">
        <v>31</v>
      </c>
      <c r="M61" s="56">
        <v>0.3</v>
      </c>
      <c r="N61" s="29">
        <f t="shared" si="2"/>
        <v>4.1859999999999999</v>
      </c>
      <c r="O61" s="30"/>
      <c r="P61" s="31">
        <f t="shared" si="3"/>
        <v>0</v>
      </c>
      <c r="Q61" s="26"/>
      <c r="R61" s="74"/>
    </row>
    <row r="62" spans="1:18" s="2" customFormat="1" ht="135" customHeight="1">
      <c r="A62" s="51">
        <v>17</v>
      </c>
      <c r="B62" s="51"/>
      <c r="C62" s="51" t="s">
        <v>226</v>
      </c>
      <c r="D62" s="51" t="s">
        <v>62</v>
      </c>
      <c r="E62" s="99" t="s">
        <v>231</v>
      </c>
      <c r="F62" s="52" t="s">
        <v>232</v>
      </c>
      <c r="G62" s="50" t="s">
        <v>233</v>
      </c>
      <c r="H62" s="68" t="s">
        <v>234</v>
      </c>
      <c r="I62" s="49">
        <v>1</v>
      </c>
      <c r="J62" s="75">
        <v>5.98</v>
      </c>
      <c r="K62" s="53">
        <v>5</v>
      </c>
      <c r="L62" s="53" t="s">
        <v>31</v>
      </c>
      <c r="M62" s="56">
        <v>0.3</v>
      </c>
      <c r="N62" s="29">
        <f t="shared" si="2"/>
        <v>4.1859999999999999</v>
      </c>
      <c r="O62" s="30"/>
      <c r="P62" s="31">
        <f t="shared" si="3"/>
        <v>0</v>
      </c>
      <c r="Q62" s="26"/>
      <c r="R62" s="74"/>
    </row>
    <row r="63" spans="1:18" s="2" customFormat="1" ht="135" customHeight="1">
      <c r="A63" s="51">
        <v>17</v>
      </c>
      <c r="B63" s="51">
        <v>2</v>
      </c>
      <c r="C63" s="51" t="s">
        <v>226</v>
      </c>
      <c r="D63" s="51" t="s">
        <v>62</v>
      </c>
      <c r="E63" s="99" t="s">
        <v>235</v>
      </c>
      <c r="F63" s="52" t="s">
        <v>236</v>
      </c>
      <c r="G63" s="50" t="s">
        <v>237</v>
      </c>
      <c r="H63" s="68" t="s">
        <v>238</v>
      </c>
      <c r="I63" s="49">
        <v>1</v>
      </c>
      <c r="J63" s="75">
        <v>2.4700000000000002</v>
      </c>
      <c r="K63" s="53">
        <v>10</v>
      </c>
      <c r="L63" s="53" t="s">
        <v>31</v>
      </c>
      <c r="M63" s="56">
        <v>0.3</v>
      </c>
      <c r="N63" s="29">
        <f t="shared" si="2"/>
        <v>1.7290000000000001</v>
      </c>
      <c r="O63" s="30"/>
      <c r="P63" s="31">
        <f>IF(O63&gt;=K63,(O63*N63),(O63*J63))</f>
        <v>0</v>
      </c>
      <c r="Q63" s="26"/>
      <c r="R63" s="74"/>
    </row>
    <row r="64" spans="1:18" s="2" customFormat="1" ht="153" customHeight="1">
      <c r="A64" s="51">
        <v>17</v>
      </c>
      <c r="B64" s="51">
        <v>3</v>
      </c>
      <c r="C64" s="51" t="s">
        <v>239</v>
      </c>
      <c r="D64" s="51" t="s">
        <v>62</v>
      </c>
      <c r="E64" s="99" t="s">
        <v>240</v>
      </c>
      <c r="F64" s="52" t="s">
        <v>241</v>
      </c>
      <c r="G64" s="50" t="s">
        <v>242</v>
      </c>
      <c r="H64" s="68" t="s">
        <v>243</v>
      </c>
      <c r="I64" s="49">
        <v>1</v>
      </c>
      <c r="J64" s="75">
        <v>2.38</v>
      </c>
      <c r="K64" s="53">
        <v>10</v>
      </c>
      <c r="L64" s="53" t="s">
        <v>31</v>
      </c>
      <c r="M64" s="56">
        <v>0.3</v>
      </c>
      <c r="N64" s="29">
        <f t="shared" si="2"/>
        <v>1.6659999999999999</v>
      </c>
      <c r="O64" s="30"/>
      <c r="P64" s="31">
        <f t="shared" si="3"/>
        <v>0</v>
      </c>
      <c r="Q64" s="26"/>
      <c r="R64" s="74"/>
    </row>
    <row r="65" spans="1:67" s="2" customFormat="1" ht="153" customHeight="1">
      <c r="A65" s="51">
        <v>17</v>
      </c>
      <c r="B65" s="51">
        <v>4</v>
      </c>
      <c r="C65" s="51" t="s">
        <v>239</v>
      </c>
      <c r="D65" s="51" t="s">
        <v>62</v>
      </c>
      <c r="E65" s="99" t="s">
        <v>244</v>
      </c>
      <c r="F65" s="52" t="s">
        <v>245</v>
      </c>
      <c r="G65" s="50" t="s">
        <v>246</v>
      </c>
      <c r="H65" s="68" t="s">
        <v>247</v>
      </c>
      <c r="I65" s="49">
        <v>1</v>
      </c>
      <c r="J65" s="75">
        <v>27.93</v>
      </c>
      <c r="K65" s="53">
        <v>4</v>
      </c>
      <c r="L65" s="53" t="s">
        <v>31</v>
      </c>
      <c r="M65" s="56">
        <v>0.3</v>
      </c>
      <c r="N65" s="29">
        <f t="shared" si="2"/>
        <v>19.550999999999998</v>
      </c>
      <c r="O65" s="30"/>
      <c r="P65" s="31">
        <f t="shared" si="3"/>
        <v>0</v>
      </c>
      <c r="Q65" s="26"/>
      <c r="R65" s="74"/>
    </row>
    <row r="66" spans="1:67" s="2" customFormat="1" ht="153" customHeight="1">
      <c r="A66" s="51">
        <v>17</v>
      </c>
      <c r="B66" s="51">
        <v>5</v>
      </c>
      <c r="C66" s="51" t="s">
        <v>239</v>
      </c>
      <c r="D66" s="51" t="s">
        <v>62</v>
      </c>
      <c r="E66" s="99" t="s">
        <v>248</v>
      </c>
      <c r="F66" s="54" t="s">
        <v>249</v>
      </c>
      <c r="G66" s="50" t="s">
        <v>250</v>
      </c>
      <c r="H66" s="68" t="s">
        <v>251</v>
      </c>
      <c r="I66" s="49">
        <v>1</v>
      </c>
      <c r="J66" s="75">
        <v>10.68</v>
      </c>
      <c r="K66" s="53">
        <v>10</v>
      </c>
      <c r="L66" s="53" t="s">
        <v>31</v>
      </c>
      <c r="M66" s="56">
        <v>0.4</v>
      </c>
      <c r="N66" s="29">
        <f t="shared" si="2"/>
        <v>6.4079999999999995</v>
      </c>
      <c r="O66" s="30"/>
      <c r="P66" s="31">
        <f t="shared" si="3"/>
        <v>0</v>
      </c>
      <c r="Q66" s="26"/>
      <c r="R66" s="74"/>
    </row>
    <row r="67" spans="1:67" s="2" customFormat="1" ht="135" customHeight="1" collapsed="1">
      <c r="A67" s="51">
        <v>17</v>
      </c>
      <c r="B67" s="51">
        <v>6</v>
      </c>
      <c r="C67" s="51" t="s">
        <v>239</v>
      </c>
      <c r="D67" s="51" t="s">
        <v>62</v>
      </c>
      <c r="E67" s="99" t="s">
        <v>252</v>
      </c>
      <c r="F67" s="54" t="s">
        <v>253</v>
      </c>
      <c r="G67" s="50" t="s">
        <v>254</v>
      </c>
      <c r="H67" s="68" t="s">
        <v>255</v>
      </c>
      <c r="I67" s="49">
        <v>1</v>
      </c>
      <c r="J67" s="75">
        <v>14.46</v>
      </c>
      <c r="K67" s="53">
        <v>5</v>
      </c>
      <c r="L67" s="53" t="s">
        <v>31</v>
      </c>
      <c r="M67" s="56">
        <v>0.4</v>
      </c>
      <c r="N67" s="29">
        <f t="shared" si="2"/>
        <v>8.6760000000000002</v>
      </c>
      <c r="O67" s="30"/>
      <c r="P67" s="31">
        <f t="shared" si="3"/>
        <v>0</v>
      </c>
      <c r="Q67" s="26"/>
      <c r="R67" s="74"/>
    </row>
    <row r="68" spans="1:67" s="2" customFormat="1" ht="130.94999999999999" customHeight="1">
      <c r="A68" s="51">
        <v>17</v>
      </c>
      <c r="B68" s="51">
        <v>7</v>
      </c>
      <c r="C68" s="51" t="s">
        <v>239</v>
      </c>
      <c r="D68" s="51" t="s">
        <v>62</v>
      </c>
      <c r="E68" s="99" t="s">
        <v>256</v>
      </c>
      <c r="F68" s="52" t="s">
        <v>257</v>
      </c>
      <c r="G68" s="50" t="s">
        <v>258</v>
      </c>
      <c r="H68" s="68" t="s">
        <v>259</v>
      </c>
      <c r="I68" s="49">
        <v>1</v>
      </c>
      <c r="J68" s="75">
        <v>15.93</v>
      </c>
      <c r="K68" s="53">
        <v>5</v>
      </c>
      <c r="L68" s="53" t="s">
        <v>31</v>
      </c>
      <c r="M68" s="56">
        <v>0.4</v>
      </c>
      <c r="N68" s="29">
        <f t="shared" si="2"/>
        <v>9.5579999999999998</v>
      </c>
      <c r="O68" s="30"/>
      <c r="P68" s="31">
        <f t="shared" si="3"/>
        <v>0</v>
      </c>
      <c r="Q68" s="26"/>
      <c r="R68" s="74"/>
    </row>
    <row r="69" spans="1:67" s="2" customFormat="1" ht="135" customHeight="1">
      <c r="A69" s="51">
        <v>17</v>
      </c>
      <c r="B69" s="51">
        <v>8</v>
      </c>
      <c r="C69" s="51" t="s">
        <v>239</v>
      </c>
      <c r="D69" s="51" t="s">
        <v>62</v>
      </c>
      <c r="E69" s="99" t="s">
        <v>260</v>
      </c>
      <c r="F69" s="52" t="s">
        <v>261</v>
      </c>
      <c r="G69" s="50" t="s">
        <v>262</v>
      </c>
      <c r="H69" s="68" t="s">
        <v>263</v>
      </c>
      <c r="I69" s="49">
        <v>1</v>
      </c>
      <c r="J69" s="75">
        <v>39.31</v>
      </c>
      <c r="K69" s="53">
        <v>4</v>
      </c>
      <c r="L69" s="53" t="s">
        <v>31</v>
      </c>
      <c r="M69" s="56">
        <v>0.4</v>
      </c>
      <c r="N69" s="29">
        <f t="shared" si="2"/>
        <v>23.586000000000002</v>
      </c>
      <c r="O69" s="30"/>
      <c r="P69" s="31">
        <f t="shared" si="3"/>
        <v>0</v>
      </c>
      <c r="Q69" s="26"/>
      <c r="R69" s="74"/>
    </row>
    <row r="70" spans="1:67" s="2" customFormat="1" ht="132.6" customHeight="1">
      <c r="A70" s="51">
        <v>17</v>
      </c>
      <c r="B70" s="51">
        <v>9</v>
      </c>
      <c r="C70" s="51" t="s">
        <v>239</v>
      </c>
      <c r="D70" s="51" t="s">
        <v>62</v>
      </c>
      <c r="E70" s="99" t="s">
        <v>264</v>
      </c>
      <c r="F70" s="52" t="s">
        <v>265</v>
      </c>
      <c r="G70" s="50" t="s">
        <v>266</v>
      </c>
      <c r="H70" s="68" t="s">
        <v>267</v>
      </c>
      <c r="I70" s="49">
        <v>1</v>
      </c>
      <c r="J70" s="75">
        <v>78.64</v>
      </c>
      <c r="K70" s="53">
        <v>3</v>
      </c>
      <c r="L70" s="53" t="s">
        <v>31</v>
      </c>
      <c r="M70" s="56">
        <v>0.4</v>
      </c>
      <c r="N70" s="29">
        <f t="shared" si="2"/>
        <v>47.183999999999997</v>
      </c>
      <c r="O70" s="30"/>
      <c r="P70" s="31">
        <f t="shared" si="3"/>
        <v>0</v>
      </c>
      <c r="Q70" s="26"/>
      <c r="R70" s="74"/>
    </row>
    <row r="71" spans="1:67" s="2" customFormat="1" ht="135" customHeight="1" collapsed="1">
      <c r="A71" s="51">
        <v>18</v>
      </c>
      <c r="B71" s="51">
        <v>1</v>
      </c>
      <c r="C71" s="51" t="s">
        <v>239</v>
      </c>
      <c r="D71" s="51" t="s">
        <v>268</v>
      </c>
      <c r="E71" s="99" t="s">
        <v>269</v>
      </c>
      <c r="F71" s="52" t="s">
        <v>270</v>
      </c>
      <c r="G71" s="50" t="s">
        <v>271</v>
      </c>
      <c r="H71" s="68" t="s">
        <v>272</v>
      </c>
      <c r="I71" s="49">
        <v>1</v>
      </c>
      <c r="J71" s="75">
        <v>23.35</v>
      </c>
      <c r="K71" s="53">
        <v>6</v>
      </c>
      <c r="L71" s="53" t="s">
        <v>31</v>
      </c>
      <c r="M71" s="56">
        <v>0.35</v>
      </c>
      <c r="N71" s="29">
        <f t="shared" si="2"/>
        <v>15.177500000000002</v>
      </c>
      <c r="O71" s="30"/>
      <c r="P71" s="31">
        <f t="shared" si="3"/>
        <v>0</v>
      </c>
      <c r="Q71" s="26"/>
      <c r="R71" s="74"/>
    </row>
    <row r="72" spans="1:67" s="2" customFormat="1" ht="132.6" customHeight="1">
      <c r="A72" s="51">
        <v>18</v>
      </c>
      <c r="B72" s="51">
        <v>2</v>
      </c>
      <c r="C72" s="51" t="s">
        <v>239</v>
      </c>
      <c r="D72" s="51" t="s">
        <v>268</v>
      </c>
      <c r="E72" s="99" t="s">
        <v>273</v>
      </c>
      <c r="F72" s="52" t="s">
        <v>274</v>
      </c>
      <c r="G72" s="50" t="s">
        <v>275</v>
      </c>
      <c r="H72" s="68" t="s">
        <v>276</v>
      </c>
      <c r="I72" s="49">
        <v>1</v>
      </c>
      <c r="J72" s="75">
        <v>7.4340000000000002</v>
      </c>
      <c r="K72" s="53">
        <v>12</v>
      </c>
      <c r="L72" s="53" t="s">
        <v>31</v>
      </c>
      <c r="M72" s="56">
        <v>0.35</v>
      </c>
      <c r="N72" s="29">
        <f t="shared" si="2"/>
        <v>4.8321000000000005</v>
      </c>
      <c r="O72" s="30"/>
      <c r="P72" s="31">
        <f t="shared" si="3"/>
        <v>0</v>
      </c>
      <c r="Q72" s="26"/>
      <c r="R72" s="74"/>
    </row>
    <row r="73" spans="1:67" s="2" customFormat="1" ht="135" customHeight="1" collapsed="1">
      <c r="A73" s="51">
        <v>18</v>
      </c>
      <c r="B73" s="51">
        <v>3</v>
      </c>
      <c r="C73" s="51" t="s">
        <v>239</v>
      </c>
      <c r="D73" s="51" t="s">
        <v>268</v>
      </c>
      <c r="E73" s="99" t="s">
        <v>277</v>
      </c>
      <c r="F73" s="52" t="s">
        <v>278</v>
      </c>
      <c r="G73" s="82" t="s">
        <v>279</v>
      </c>
      <c r="H73" s="68" t="s">
        <v>280</v>
      </c>
      <c r="I73" s="49">
        <v>1</v>
      </c>
      <c r="J73" s="75">
        <v>26.035999999999998</v>
      </c>
      <c r="K73" s="53">
        <v>6</v>
      </c>
      <c r="L73" s="53" t="s">
        <v>31</v>
      </c>
      <c r="M73" s="56">
        <v>0.35</v>
      </c>
      <c r="N73" s="29">
        <f t="shared" si="2"/>
        <v>16.923400000000001</v>
      </c>
      <c r="O73" s="30"/>
      <c r="P73" s="31">
        <f>IF(O73&gt;=K73,(O73*N73),(O73*J73))</f>
        <v>0</v>
      </c>
      <c r="Q73" s="26"/>
      <c r="R73" s="74"/>
    </row>
    <row r="74" spans="1:67" s="2" customFormat="1" ht="130.94999999999999" customHeight="1">
      <c r="A74" s="51">
        <v>18</v>
      </c>
      <c r="B74" s="51">
        <v>4</v>
      </c>
      <c r="C74" s="51" t="s">
        <v>239</v>
      </c>
      <c r="D74" s="51" t="s">
        <v>268</v>
      </c>
      <c r="E74" s="99" t="s">
        <v>281</v>
      </c>
      <c r="F74" s="52" t="s">
        <v>282</v>
      </c>
      <c r="G74" s="50" t="s">
        <v>283</v>
      </c>
      <c r="H74" s="68" t="s">
        <v>284</v>
      </c>
      <c r="I74" s="49">
        <v>1</v>
      </c>
      <c r="J74" s="75">
        <v>22.291500000000003</v>
      </c>
      <c r="K74" s="53">
        <v>6</v>
      </c>
      <c r="L74" s="53" t="s">
        <v>31</v>
      </c>
      <c r="M74" s="56">
        <v>0.35</v>
      </c>
      <c r="N74" s="29">
        <f t="shared" si="2"/>
        <v>14.489475000000002</v>
      </c>
      <c r="O74" s="30"/>
      <c r="P74" s="31">
        <f t="shared" si="3"/>
        <v>0</v>
      </c>
      <c r="Q74" s="26"/>
      <c r="R74" s="74"/>
    </row>
    <row r="75" spans="1:67" s="2" customFormat="1" ht="135" customHeight="1" collapsed="1">
      <c r="A75" s="51">
        <v>18</v>
      </c>
      <c r="B75" s="51">
        <v>5</v>
      </c>
      <c r="C75" s="51" t="s">
        <v>239</v>
      </c>
      <c r="D75" s="51" t="s">
        <v>268</v>
      </c>
      <c r="E75" s="99" t="s">
        <v>285</v>
      </c>
      <c r="F75" s="52" t="s">
        <v>286</v>
      </c>
      <c r="G75" s="50" t="s">
        <v>287</v>
      </c>
      <c r="H75" s="68" t="s">
        <v>288</v>
      </c>
      <c r="I75" s="49">
        <v>1</v>
      </c>
      <c r="J75" s="75">
        <v>36.441400000000002</v>
      </c>
      <c r="K75" s="53">
        <v>2</v>
      </c>
      <c r="L75" s="53" t="s">
        <v>31</v>
      </c>
      <c r="M75" s="56">
        <v>0.35</v>
      </c>
      <c r="N75" s="29">
        <f t="shared" ref="N75:N119" si="6">(J75*(1-M75))</f>
        <v>23.686910000000001</v>
      </c>
      <c r="O75" s="30"/>
      <c r="P75" s="31">
        <f>IF(O75&gt;=K75,(O75*N75),(O75*J75))</f>
        <v>0</v>
      </c>
      <c r="Q75" s="26"/>
      <c r="R75" s="74"/>
    </row>
    <row r="76" spans="1:67" s="2" customFormat="1" ht="124.95" customHeight="1">
      <c r="A76" s="51">
        <v>18</v>
      </c>
      <c r="B76" s="51">
        <v>6</v>
      </c>
      <c r="C76" s="51" t="s">
        <v>239</v>
      </c>
      <c r="D76" s="51" t="s">
        <v>268</v>
      </c>
      <c r="E76" s="99" t="s">
        <v>289</v>
      </c>
      <c r="F76" s="52" t="s">
        <v>290</v>
      </c>
      <c r="G76" s="50" t="s">
        <v>291</v>
      </c>
      <c r="H76" s="68" t="s">
        <v>292</v>
      </c>
      <c r="I76" s="49">
        <v>1</v>
      </c>
      <c r="J76" s="75">
        <v>106.1</v>
      </c>
      <c r="K76" s="53">
        <v>1</v>
      </c>
      <c r="L76" s="53" t="s">
        <v>31</v>
      </c>
      <c r="M76" s="56">
        <v>0.35</v>
      </c>
      <c r="N76" s="29">
        <f t="shared" si="6"/>
        <v>68.965000000000003</v>
      </c>
      <c r="O76" s="30"/>
      <c r="P76" s="31">
        <f>IF(O76&gt;=K76,(O76*N76),(O76*J76))</f>
        <v>0</v>
      </c>
      <c r="Q76" s="26"/>
      <c r="R76" s="74"/>
    </row>
    <row r="77" spans="1:67" s="32" customFormat="1" ht="119.25" customHeight="1">
      <c r="A77" s="51">
        <v>18</v>
      </c>
      <c r="B77" s="51">
        <v>7</v>
      </c>
      <c r="C77" s="51" t="s">
        <v>239</v>
      </c>
      <c r="D77" s="51" t="s">
        <v>268</v>
      </c>
      <c r="E77" s="99" t="s">
        <v>293</v>
      </c>
      <c r="F77" s="52" t="s">
        <v>294</v>
      </c>
      <c r="G77" s="50" t="s">
        <v>295</v>
      </c>
      <c r="H77" s="68" t="s">
        <v>296</v>
      </c>
      <c r="I77" s="49">
        <v>1</v>
      </c>
      <c r="J77" s="75">
        <v>72.851900000000001</v>
      </c>
      <c r="K77" s="53">
        <v>2</v>
      </c>
      <c r="L77" s="53" t="s">
        <v>31</v>
      </c>
      <c r="M77" s="56">
        <v>0.35</v>
      </c>
      <c r="N77" s="29">
        <f t="shared" si="6"/>
        <v>47.353735</v>
      </c>
      <c r="O77" s="30"/>
      <c r="P77" s="31">
        <f>IF(O77&gt;=K77,(O77*N77),(O77*J77))</f>
        <v>0</v>
      </c>
      <c r="Q77" s="26"/>
      <c r="R77" s="7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spans="1:67" s="2" customFormat="1" ht="135" customHeight="1">
      <c r="A78" s="51">
        <v>18</v>
      </c>
      <c r="B78" s="51">
        <v>8</v>
      </c>
      <c r="C78" s="51" t="s">
        <v>239</v>
      </c>
      <c r="D78" s="51" t="s">
        <v>268</v>
      </c>
      <c r="E78" s="99" t="s">
        <v>297</v>
      </c>
      <c r="F78" s="54" t="s">
        <v>298</v>
      </c>
      <c r="G78" s="82" t="s">
        <v>299</v>
      </c>
      <c r="H78" s="68" t="s">
        <v>300</v>
      </c>
      <c r="I78" s="49">
        <v>1</v>
      </c>
      <c r="J78" s="75">
        <v>20.394000000000002</v>
      </c>
      <c r="K78" s="53">
        <v>5</v>
      </c>
      <c r="L78" s="53" t="s">
        <v>31</v>
      </c>
      <c r="M78" s="56">
        <v>0.35</v>
      </c>
      <c r="N78" s="29">
        <f t="shared" si="6"/>
        <v>13.256100000000002</v>
      </c>
      <c r="O78" s="30"/>
      <c r="P78" s="31">
        <f t="shared" si="3"/>
        <v>0</v>
      </c>
      <c r="Q78" s="26"/>
      <c r="R78" s="74"/>
    </row>
    <row r="79" spans="1:67" s="2" customFormat="1" ht="135" customHeight="1" collapsed="1">
      <c r="A79" s="51">
        <v>18</v>
      </c>
      <c r="B79" s="51">
        <v>9</v>
      </c>
      <c r="C79" s="51" t="s">
        <v>239</v>
      </c>
      <c r="D79" s="51" t="s">
        <v>268</v>
      </c>
      <c r="E79" s="99" t="s">
        <v>301</v>
      </c>
      <c r="F79" s="54" t="s">
        <v>302</v>
      </c>
      <c r="G79" s="82" t="s">
        <v>303</v>
      </c>
      <c r="H79" s="68" t="s">
        <v>304</v>
      </c>
      <c r="I79" s="49">
        <v>1</v>
      </c>
      <c r="J79" s="75">
        <v>29.128400000000003</v>
      </c>
      <c r="K79" s="53">
        <v>5</v>
      </c>
      <c r="L79" s="53" t="s">
        <v>31</v>
      </c>
      <c r="M79" s="56">
        <v>0.35</v>
      </c>
      <c r="N79" s="29">
        <f t="shared" si="6"/>
        <v>18.933460000000004</v>
      </c>
      <c r="O79" s="30"/>
      <c r="P79" s="31">
        <f t="shared" ref="P79:P117" si="7">IF(O79&gt;=K79,(O79*N79),(O79*J79))</f>
        <v>0</v>
      </c>
      <c r="Q79" s="26"/>
      <c r="R79" s="74"/>
    </row>
    <row r="80" spans="1:67" s="2" customFormat="1" ht="153" customHeight="1">
      <c r="A80" s="51">
        <v>19</v>
      </c>
      <c r="B80" s="51">
        <v>1</v>
      </c>
      <c r="C80" s="51" t="s">
        <v>305</v>
      </c>
      <c r="D80" s="51" t="s">
        <v>27</v>
      </c>
      <c r="E80" s="99" t="s">
        <v>306</v>
      </c>
      <c r="F80" s="52" t="s">
        <v>307</v>
      </c>
      <c r="G80" s="50" t="s">
        <v>308</v>
      </c>
      <c r="H80" s="68" t="s">
        <v>309</v>
      </c>
      <c r="I80" s="49">
        <v>1</v>
      </c>
      <c r="J80" s="75">
        <v>65.655200000000008</v>
      </c>
      <c r="K80" s="53">
        <v>3</v>
      </c>
      <c r="L80" s="53" t="s">
        <v>31</v>
      </c>
      <c r="M80" s="56">
        <v>0.35</v>
      </c>
      <c r="N80" s="29">
        <f t="shared" si="6"/>
        <v>42.675880000000006</v>
      </c>
      <c r="O80" s="30"/>
      <c r="P80" s="31">
        <f>IF(O80&gt;=K80,(O80*N80),(O80*J80))</f>
        <v>0</v>
      </c>
      <c r="Q80" s="26"/>
      <c r="R80" s="74"/>
    </row>
    <row r="81" spans="1:22" s="2" customFormat="1" ht="124.5" customHeight="1">
      <c r="A81" s="51">
        <v>19</v>
      </c>
      <c r="B81" s="51">
        <v>2</v>
      </c>
      <c r="C81" s="51" t="s">
        <v>310</v>
      </c>
      <c r="D81" s="51" t="s">
        <v>27</v>
      </c>
      <c r="E81" s="99" t="s">
        <v>311</v>
      </c>
      <c r="F81" s="52" t="s">
        <v>312</v>
      </c>
      <c r="G81" s="50" t="s">
        <v>313</v>
      </c>
      <c r="H81" s="68" t="s">
        <v>314</v>
      </c>
      <c r="I81" s="49">
        <v>1</v>
      </c>
      <c r="J81" s="75">
        <v>4.1912000000000003</v>
      </c>
      <c r="K81" s="53">
        <v>12</v>
      </c>
      <c r="L81" s="53" t="s">
        <v>31</v>
      </c>
      <c r="M81" s="56">
        <v>0.3</v>
      </c>
      <c r="N81" s="29">
        <f>(J81*(1-M81))</f>
        <v>2.93384</v>
      </c>
      <c r="O81" s="30"/>
      <c r="P81" s="31">
        <f>IF(O81&gt;=K81,(O81*N81),(O81*J81))</f>
        <v>0</v>
      </c>
      <c r="Q81" s="26"/>
      <c r="R81" s="74"/>
    </row>
    <row r="82" spans="1:22" s="2" customFormat="1" ht="124.95" customHeight="1">
      <c r="A82" s="51">
        <v>19</v>
      </c>
      <c r="B82" s="51">
        <v>3</v>
      </c>
      <c r="C82" s="51" t="s">
        <v>310</v>
      </c>
      <c r="D82" s="51" t="s">
        <v>27</v>
      </c>
      <c r="E82" s="99" t="s">
        <v>315</v>
      </c>
      <c r="F82" s="52" t="s">
        <v>316</v>
      </c>
      <c r="G82" s="50" t="s">
        <v>317</v>
      </c>
      <c r="H82" s="68" t="s">
        <v>318</v>
      </c>
      <c r="I82" s="49">
        <v>1</v>
      </c>
      <c r="J82" s="75">
        <v>11.939200000000001</v>
      </c>
      <c r="K82" s="53">
        <v>5</v>
      </c>
      <c r="L82" s="53" t="s">
        <v>31</v>
      </c>
      <c r="M82" s="56">
        <v>0.35</v>
      </c>
      <c r="N82" s="29">
        <f t="shared" si="6"/>
        <v>7.7604800000000012</v>
      </c>
      <c r="O82" s="30"/>
      <c r="P82" s="31">
        <f t="shared" si="7"/>
        <v>0</v>
      </c>
      <c r="Q82" s="26"/>
      <c r="R82" s="74"/>
    </row>
    <row r="83" spans="1:22" s="2" customFormat="1" ht="125.7" customHeight="1">
      <c r="A83" s="51">
        <v>19</v>
      </c>
      <c r="B83" s="51">
        <v>4</v>
      </c>
      <c r="C83" s="51" t="s">
        <v>319</v>
      </c>
      <c r="D83" s="51" t="s">
        <v>27</v>
      </c>
      <c r="E83" s="99" t="s">
        <v>320</v>
      </c>
      <c r="F83" s="52" t="s">
        <v>321</v>
      </c>
      <c r="G83" s="50" t="s">
        <v>322</v>
      </c>
      <c r="H83" s="68" t="s">
        <v>323</v>
      </c>
      <c r="I83" s="49">
        <v>1</v>
      </c>
      <c r="J83" s="75">
        <v>11.939200000000001</v>
      </c>
      <c r="K83" s="53">
        <v>5</v>
      </c>
      <c r="L83" s="53" t="s">
        <v>31</v>
      </c>
      <c r="M83" s="56">
        <v>0.35</v>
      </c>
      <c r="N83" s="29">
        <f t="shared" si="6"/>
        <v>7.7604800000000012</v>
      </c>
      <c r="O83" s="30"/>
      <c r="P83" s="31">
        <f t="shared" si="7"/>
        <v>0</v>
      </c>
      <c r="Q83" s="26"/>
      <c r="R83" s="74"/>
    </row>
    <row r="84" spans="1:22" s="2" customFormat="1" ht="124.95" customHeight="1">
      <c r="A84" s="51">
        <v>20</v>
      </c>
      <c r="B84" s="51">
        <v>1</v>
      </c>
      <c r="C84" s="51" t="s">
        <v>324</v>
      </c>
      <c r="D84" s="51" t="s">
        <v>27</v>
      </c>
      <c r="E84" s="99" t="s">
        <v>325</v>
      </c>
      <c r="F84" s="52" t="s">
        <v>326</v>
      </c>
      <c r="G84" s="50" t="s">
        <v>327</v>
      </c>
      <c r="H84" s="68" t="s">
        <v>328</v>
      </c>
      <c r="I84" s="49">
        <v>1</v>
      </c>
      <c r="J84" s="75">
        <v>25.147200000000002</v>
      </c>
      <c r="K84" s="53">
        <v>5</v>
      </c>
      <c r="L84" s="53" t="s">
        <v>31</v>
      </c>
      <c r="M84" s="56">
        <v>0.35</v>
      </c>
      <c r="N84" s="29">
        <f t="shared" si="6"/>
        <v>16.345680000000002</v>
      </c>
      <c r="O84" s="30"/>
      <c r="P84" s="31">
        <f t="shared" ref="P84:P87" si="8">IF(O84&gt;=K84,(O84*N84),(O84*J84))</f>
        <v>0</v>
      </c>
      <c r="Q84" s="26"/>
      <c r="R84" s="74"/>
    </row>
    <row r="85" spans="1:22" s="2" customFormat="1" ht="124.95" customHeight="1">
      <c r="A85" s="51">
        <v>20</v>
      </c>
      <c r="B85" s="51">
        <v>2</v>
      </c>
      <c r="C85" s="51" t="s">
        <v>324</v>
      </c>
      <c r="D85" s="51" t="s">
        <v>27</v>
      </c>
      <c r="E85" s="99" t="s">
        <v>329</v>
      </c>
      <c r="F85" s="52" t="s">
        <v>330</v>
      </c>
      <c r="G85" s="50" t="s">
        <v>331</v>
      </c>
      <c r="H85" s="68" t="s">
        <v>332</v>
      </c>
      <c r="I85" s="49">
        <v>1</v>
      </c>
      <c r="J85" s="75">
        <v>25.147200000000002</v>
      </c>
      <c r="K85" s="53">
        <v>5</v>
      </c>
      <c r="L85" s="53" t="s">
        <v>31</v>
      </c>
      <c r="M85" s="56">
        <v>0.35</v>
      </c>
      <c r="N85" s="29">
        <f t="shared" si="6"/>
        <v>16.345680000000002</v>
      </c>
      <c r="O85" s="30"/>
      <c r="P85" s="31">
        <f t="shared" si="8"/>
        <v>0</v>
      </c>
      <c r="Q85" s="26"/>
      <c r="R85" s="74"/>
    </row>
    <row r="86" spans="1:22" s="2" customFormat="1" ht="124.95" customHeight="1">
      <c r="A86" s="51">
        <v>20</v>
      </c>
      <c r="B86" s="51">
        <v>3</v>
      </c>
      <c r="C86" s="51" t="s">
        <v>324</v>
      </c>
      <c r="D86" s="51" t="s">
        <v>27</v>
      </c>
      <c r="E86" s="99" t="s">
        <v>333</v>
      </c>
      <c r="F86" s="52" t="s">
        <v>334</v>
      </c>
      <c r="G86" s="50" t="s">
        <v>335</v>
      </c>
      <c r="H86" s="68" t="s">
        <v>336</v>
      </c>
      <c r="I86" s="49">
        <v>1</v>
      </c>
      <c r="J86" s="75">
        <v>25.147200000000002</v>
      </c>
      <c r="K86" s="53">
        <v>5</v>
      </c>
      <c r="L86" s="53" t="s">
        <v>31</v>
      </c>
      <c r="M86" s="56">
        <v>0.35</v>
      </c>
      <c r="N86" s="29">
        <f t="shared" si="6"/>
        <v>16.345680000000002</v>
      </c>
      <c r="O86" s="30"/>
      <c r="P86" s="31">
        <f t="shared" si="8"/>
        <v>0</v>
      </c>
      <c r="Q86" s="26"/>
      <c r="R86" s="74"/>
    </row>
    <row r="87" spans="1:22" s="2" customFormat="1" ht="124.95" customHeight="1">
      <c r="A87" s="51">
        <v>20</v>
      </c>
      <c r="B87" s="51">
        <v>4</v>
      </c>
      <c r="C87" s="51" t="s">
        <v>324</v>
      </c>
      <c r="D87" s="51" t="s">
        <v>27</v>
      </c>
      <c r="E87" s="99" t="s">
        <v>337</v>
      </c>
      <c r="F87" s="52" t="s">
        <v>338</v>
      </c>
      <c r="G87" s="50" t="s">
        <v>339</v>
      </c>
      <c r="H87" s="68" t="s">
        <v>340</v>
      </c>
      <c r="I87" s="49">
        <v>1</v>
      </c>
      <c r="J87" s="75">
        <v>25.147200000000002</v>
      </c>
      <c r="K87" s="53">
        <v>5</v>
      </c>
      <c r="L87" s="53" t="s">
        <v>31</v>
      </c>
      <c r="M87" s="56">
        <v>0.35</v>
      </c>
      <c r="N87" s="29">
        <f t="shared" si="6"/>
        <v>16.345680000000002</v>
      </c>
      <c r="O87" s="30"/>
      <c r="P87" s="31">
        <f t="shared" si="8"/>
        <v>0</v>
      </c>
      <c r="Q87" s="26"/>
      <c r="R87" s="74"/>
    </row>
    <row r="88" spans="1:22" s="2" customFormat="1" ht="153" customHeight="1">
      <c r="A88" s="51">
        <v>20</v>
      </c>
      <c r="B88" s="51">
        <v>5</v>
      </c>
      <c r="C88" s="51" t="s">
        <v>324</v>
      </c>
      <c r="D88" s="51" t="s">
        <v>27</v>
      </c>
      <c r="E88" s="99" t="s">
        <v>341</v>
      </c>
      <c r="F88" s="52" t="s">
        <v>342</v>
      </c>
      <c r="G88" s="50" t="s">
        <v>343</v>
      </c>
      <c r="H88" s="68" t="s">
        <v>344</v>
      </c>
      <c r="I88" s="49">
        <v>1</v>
      </c>
      <c r="J88" s="75">
        <v>25.147200000000002</v>
      </c>
      <c r="K88" s="53">
        <v>5</v>
      </c>
      <c r="L88" s="53" t="s">
        <v>31</v>
      </c>
      <c r="M88" s="56">
        <v>0.35</v>
      </c>
      <c r="N88" s="29">
        <f t="shared" si="6"/>
        <v>16.345680000000002</v>
      </c>
      <c r="O88" s="30"/>
      <c r="P88" s="31">
        <f t="shared" si="7"/>
        <v>0</v>
      </c>
      <c r="Q88" s="26"/>
      <c r="R88" s="74"/>
    </row>
    <row r="89" spans="1:22" s="2" customFormat="1" ht="135" customHeight="1">
      <c r="A89" s="51">
        <v>20</v>
      </c>
      <c r="B89" s="51">
        <v>6</v>
      </c>
      <c r="C89" s="51" t="s">
        <v>324</v>
      </c>
      <c r="D89" s="51" t="s">
        <v>27</v>
      </c>
      <c r="E89" s="99" t="s">
        <v>345</v>
      </c>
      <c r="F89" s="52" t="s">
        <v>346</v>
      </c>
      <c r="G89" s="50" t="s">
        <v>347</v>
      </c>
      <c r="H89" s="68" t="s">
        <v>348</v>
      </c>
      <c r="I89" s="49">
        <v>1</v>
      </c>
      <c r="J89" s="75">
        <v>25.147200000000002</v>
      </c>
      <c r="K89" s="53">
        <v>5</v>
      </c>
      <c r="L89" s="53" t="s">
        <v>31</v>
      </c>
      <c r="M89" s="56">
        <v>0.35</v>
      </c>
      <c r="N89" s="29">
        <f t="shared" si="6"/>
        <v>16.345680000000002</v>
      </c>
      <c r="O89" s="30"/>
      <c r="P89" s="31">
        <f t="shared" si="7"/>
        <v>0</v>
      </c>
      <c r="Q89" s="26"/>
      <c r="R89" s="74"/>
    </row>
    <row r="90" spans="1:22" s="2" customFormat="1" ht="135" customHeight="1">
      <c r="A90" s="51">
        <v>20</v>
      </c>
      <c r="B90" s="51">
        <v>7</v>
      </c>
      <c r="C90" s="51" t="s">
        <v>324</v>
      </c>
      <c r="D90" s="51" t="s">
        <v>27</v>
      </c>
      <c r="E90" s="99" t="s">
        <v>349</v>
      </c>
      <c r="F90" s="52" t="s">
        <v>350</v>
      </c>
      <c r="G90" s="50" t="s">
        <v>351</v>
      </c>
      <c r="H90" s="68" t="s">
        <v>352</v>
      </c>
      <c r="I90" s="49">
        <v>1</v>
      </c>
      <c r="J90" s="75">
        <v>25.147200000000002</v>
      </c>
      <c r="K90" s="53">
        <v>5</v>
      </c>
      <c r="L90" s="53" t="s">
        <v>31</v>
      </c>
      <c r="M90" s="56">
        <v>0.35</v>
      </c>
      <c r="N90" s="29">
        <f t="shared" si="6"/>
        <v>16.345680000000002</v>
      </c>
      <c r="O90" s="30"/>
      <c r="P90" s="31">
        <f t="shared" si="7"/>
        <v>0</v>
      </c>
      <c r="Q90" s="26"/>
      <c r="R90" s="74"/>
    </row>
    <row r="91" spans="1:22" s="2" customFormat="1" ht="124.95" customHeight="1">
      <c r="A91" s="51">
        <v>21</v>
      </c>
      <c r="B91" s="51">
        <v>1</v>
      </c>
      <c r="C91" s="51" t="s">
        <v>324</v>
      </c>
      <c r="D91" s="51" t="s">
        <v>27</v>
      </c>
      <c r="E91" s="99" t="s">
        <v>353</v>
      </c>
      <c r="F91" s="52" t="s">
        <v>354</v>
      </c>
      <c r="G91" s="82" t="s">
        <v>355</v>
      </c>
      <c r="H91" s="68" t="s">
        <v>356</v>
      </c>
      <c r="I91" s="49">
        <v>1</v>
      </c>
      <c r="J91" s="75">
        <v>47.798400000000001</v>
      </c>
      <c r="K91" s="53">
        <v>3</v>
      </c>
      <c r="L91" s="53" t="s">
        <v>31</v>
      </c>
      <c r="M91" s="56">
        <v>0.35</v>
      </c>
      <c r="N91" s="29">
        <f t="shared" si="6"/>
        <v>31.068960000000001</v>
      </c>
      <c r="O91" s="30"/>
      <c r="P91" s="31">
        <f>IF(O91&gt;=K91,(O91*N91),(O91*J91))</f>
        <v>0</v>
      </c>
      <c r="Q91" s="26"/>
      <c r="R91" s="74"/>
    </row>
    <row r="92" spans="1:22" s="2" customFormat="1" ht="124.95" customHeight="1">
      <c r="A92" s="51">
        <v>21</v>
      </c>
      <c r="B92" s="51">
        <v>2</v>
      </c>
      <c r="C92" s="51" t="s">
        <v>324</v>
      </c>
      <c r="D92" s="51" t="s">
        <v>27</v>
      </c>
      <c r="E92" s="99" t="s">
        <v>357</v>
      </c>
      <c r="F92" s="88" t="s">
        <v>358</v>
      </c>
      <c r="G92" s="50" t="s">
        <v>359</v>
      </c>
      <c r="H92" s="68" t="s">
        <v>360</v>
      </c>
      <c r="I92" s="49">
        <v>1</v>
      </c>
      <c r="J92" s="75">
        <v>47.798400000000001</v>
      </c>
      <c r="K92" s="53">
        <v>3</v>
      </c>
      <c r="L92" s="53" t="s">
        <v>31</v>
      </c>
      <c r="M92" s="56">
        <v>0.35</v>
      </c>
      <c r="N92" s="29">
        <f t="shared" si="6"/>
        <v>31.068960000000001</v>
      </c>
      <c r="O92" s="30"/>
      <c r="P92" s="31">
        <f t="shared" si="7"/>
        <v>0</v>
      </c>
      <c r="Q92" s="26"/>
      <c r="R92" s="74"/>
      <c r="V92" s="90"/>
    </row>
    <row r="93" spans="1:22" s="2" customFormat="1" ht="124.95" customHeight="1">
      <c r="A93" s="51">
        <v>21</v>
      </c>
      <c r="B93" s="51">
        <v>3</v>
      </c>
      <c r="C93" s="51" t="s">
        <v>324</v>
      </c>
      <c r="D93" s="51" t="s">
        <v>27</v>
      </c>
      <c r="E93" s="99" t="s">
        <v>361</v>
      </c>
      <c r="F93" s="86" t="s">
        <v>362</v>
      </c>
      <c r="G93" s="87" t="s">
        <v>363</v>
      </c>
      <c r="H93" s="68" t="s">
        <v>364</v>
      </c>
      <c r="I93" s="49">
        <v>1</v>
      </c>
      <c r="J93" s="75">
        <v>47.798400000000001</v>
      </c>
      <c r="K93" s="53">
        <v>3</v>
      </c>
      <c r="L93" s="53" t="s">
        <v>31</v>
      </c>
      <c r="M93" s="56">
        <v>0.35</v>
      </c>
      <c r="N93" s="29">
        <f t="shared" si="6"/>
        <v>31.068960000000001</v>
      </c>
      <c r="O93" s="30"/>
      <c r="P93" s="31">
        <f>IF(O93&gt;=K93,(O93*N93),(O93*J93))</f>
        <v>0</v>
      </c>
      <c r="Q93" s="26"/>
      <c r="R93" s="74"/>
    </row>
    <row r="94" spans="1:22" s="2" customFormat="1" ht="124.95" customHeight="1">
      <c r="A94" s="51">
        <v>21</v>
      </c>
      <c r="B94" s="51">
        <v>4</v>
      </c>
      <c r="C94" s="51" t="s">
        <v>324</v>
      </c>
      <c r="D94" s="51" t="s">
        <v>27</v>
      </c>
      <c r="E94" s="99" t="s">
        <v>365</v>
      </c>
      <c r="F94" s="89" t="s">
        <v>366</v>
      </c>
      <c r="G94" s="50" t="s">
        <v>367</v>
      </c>
      <c r="H94" s="68" t="s">
        <v>368</v>
      </c>
      <c r="I94" s="49">
        <v>1</v>
      </c>
      <c r="J94" s="75">
        <v>47.798400000000001</v>
      </c>
      <c r="K94" s="53">
        <v>3</v>
      </c>
      <c r="L94" s="53" t="s">
        <v>31</v>
      </c>
      <c r="M94" s="56">
        <v>0.35</v>
      </c>
      <c r="N94" s="29">
        <f t="shared" si="6"/>
        <v>31.068960000000001</v>
      </c>
      <c r="O94" s="30"/>
      <c r="P94" s="31">
        <f>IF(O94&gt;=K94,(O94*N94),(O94*J94))</f>
        <v>0</v>
      </c>
      <c r="Q94" s="26"/>
      <c r="R94" s="74"/>
    </row>
    <row r="95" spans="1:22" s="2" customFormat="1" ht="124.95" customHeight="1">
      <c r="A95" s="51">
        <v>21</v>
      </c>
      <c r="B95" s="51">
        <v>5</v>
      </c>
      <c r="C95" s="51" t="s">
        <v>369</v>
      </c>
      <c r="D95" s="51" t="s">
        <v>27</v>
      </c>
      <c r="E95" s="99" t="s">
        <v>370</v>
      </c>
      <c r="F95" s="52" t="s">
        <v>371</v>
      </c>
      <c r="G95" s="50" t="s">
        <v>372</v>
      </c>
      <c r="H95" s="68" t="s">
        <v>373</v>
      </c>
      <c r="I95" s="49">
        <v>1</v>
      </c>
      <c r="J95" s="75">
        <v>51.563200000000002</v>
      </c>
      <c r="K95" s="53">
        <v>3</v>
      </c>
      <c r="L95" s="53" t="s">
        <v>31</v>
      </c>
      <c r="M95" s="56">
        <v>0.35</v>
      </c>
      <c r="N95" s="29">
        <f>(J95*(1-M95))</f>
        <v>33.516080000000002</v>
      </c>
      <c r="O95" s="30"/>
      <c r="P95" s="31">
        <f>IF(O95&gt;=K95,(O95*N95),(O95*J95))</f>
        <v>0</v>
      </c>
      <c r="Q95" s="26"/>
      <c r="R95" s="74"/>
    </row>
    <row r="96" spans="1:22" s="2" customFormat="1" ht="124.95" customHeight="1">
      <c r="A96" s="51">
        <v>21</v>
      </c>
      <c r="B96" s="51">
        <v>6</v>
      </c>
      <c r="C96" s="51" t="s">
        <v>374</v>
      </c>
      <c r="D96" s="51" t="s">
        <v>27</v>
      </c>
      <c r="E96" s="99" t="s">
        <v>375</v>
      </c>
      <c r="F96" s="54" t="s">
        <v>376</v>
      </c>
      <c r="G96" s="50" t="s">
        <v>377</v>
      </c>
      <c r="H96" s="69" t="s">
        <v>378</v>
      </c>
      <c r="I96" s="49">
        <v>1</v>
      </c>
      <c r="J96" s="75">
        <v>47.798400000000001</v>
      </c>
      <c r="K96" s="53">
        <v>3</v>
      </c>
      <c r="L96" s="53" t="s">
        <v>31</v>
      </c>
      <c r="M96" s="56">
        <v>0.35</v>
      </c>
      <c r="N96" s="29">
        <f>(J96*(1-M96))</f>
        <v>31.068960000000001</v>
      </c>
      <c r="O96" s="30"/>
      <c r="P96" s="31">
        <v>0</v>
      </c>
      <c r="Q96" s="26"/>
      <c r="R96" s="74"/>
    </row>
    <row r="97" spans="1:18" s="2" customFormat="1" ht="153" customHeight="1">
      <c r="A97" s="51">
        <v>22</v>
      </c>
      <c r="B97" s="51">
        <v>1</v>
      </c>
      <c r="C97" s="51" t="s">
        <v>324</v>
      </c>
      <c r="D97" s="51" t="s">
        <v>27</v>
      </c>
      <c r="E97" s="99" t="s">
        <v>379</v>
      </c>
      <c r="F97" s="52" t="s">
        <v>380</v>
      </c>
      <c r="G97" s="50" t="s">
        <v>381</v>
      </c>
      <c r="H97" s="68" t="s">
        <v>382</v>
      </c>
      <c r="I97" s="49">
        <v>1</v>
      </c>
      <c r="J97" s="75">
        <v>95.596800000000002</v>
      </c>
      <c r="K97" s="53">
        <v>3</v>
      </c>
      <c r="L97" s="53" t="s">
        <v>31</v>
      </c>
      <c r="M97" s="56">
        <v>0.35</v>
      </c>
      <c r="N97" s="29">
        <f>(J97*(1-M97))</f>
        <v>62.137920000000001</v>
      </c>
      <c r="O97" s="30"/>
      <c r="P97" s="31">
        <f>IF(O97&gt;=K97,(O97*N97),(O97*J97))</f>
        <v>0</v>
      </c>
      <c r="Q97" s="26"/>
      <c r="R97" s="74"/>
    </row>
    <row r="98" spans="1:18" s="2" customFormat="1" ht="124.95" customHeight="1">
      <c r="A98" s="51">
        <v>22</v>
      </c>
      <c r="B98" s="51">
        <v>2</v>
      </c>
      <c r="C98" s="51" t="s">
        <v>324</v>
      </c>
      <c r="D98" s="51" t="s">
        <v>27</v>
      </c>
      <c r="E98" s="99" t="s">
        <v>383</v>
      </c>
      <c r="F98" s="52" t="s">
        <v>384</v>
      </c>
      <c r="G98" s="50" t="s">
        <v>385</v>
      </c>
      <c r="H98" s="68" t="s">
        <v>386</v>
      </c>
      <c r="I98" s="49">
        <v>1</v>
      </c>
      <c r="J98" s="75">
        <v>191.18320000000003</v>
      </c>
      <c r="K98" s="53">
        <v>3</v>
      </c>
      <c r="L98" s="53" t="s">
        <v>31</v>
      </c>
      <c r="M98" s="56">
        <v>0.35</v>
      </c>
      <c r="N98" s="29">
        <f>(J98*(1-M98))</f>
        <v>124.26908000000002</v>
      </c>
      <c r="O98" s="30"/>
      <c r="P98" s="31">
        <f>IF(O98&gt;=K98,(O98*N98),(O98*J98))</f>
        <v>0</v>
      </c>
      <c r="Q98" s="26"/>
      <c r="R98" s="74"/>
    </row>
    <row r="99" spans="1:18" s="2" customFormat="1" ht="124.95" customHeight="1">
      <c r="A99" s="51">
        <v>22</v>
      </c>
      <c r="B99" s="51">
        <v>3</v>
      </c>
      <c r="C99" s="51" t="s">
        <v>369</v>
      </c>
      <c r="D99" s="51" t="s">
        <v>27</v>
      </c>
      <c r="E99" s="99" t="s">
        <v>387</v>
      </c>
      <c r="F99" s="52" t="s">
        <v>388</v>
      </c>
      <c r="G99" s="50" t="s">
        <v>389</v>
      </c>
      <c r="H99" s="68" t="s">
        <v>390</v>
      </c>
      <c r="I99" s="49">
        <v>1</v>
      </c>
      <c r="J99" s="75">
        <v>103.14</v>
      </c>
      <c r="K99" s="53">
        <v>1</v>
      </c>
      <c r="L99" s="53" t="s">
        <v>31</v>
      </c>
      <c r="M99" s="56">
        <v>0.35</v>
      </c>
      <c r="N99" s="29">
        <f t="shared" si="6"/>
        <v>67.040999999999997</v>
      </c>
      <c r="O99" s="30"/>
      <c r="P99" s="31">
        <f t="shared" si="7"/>
        <v>0</v>
      </c>
      <c r="Q99" s="78" t="s">
        <v>32</v>
      </c>
      <c r="R99" s="74"/>
    </row>
    <row r="100" spans="1:18" s="2" customFormat="1" ht="123" customHeight="1">
      <c r="A100" s="51">
        <v>23</v>
      </c>
      <c r="B100" s="51">
        <v>1</v>
      </c>
      <c r="C100" s="51" t="s">
        <v>391</v>
      </c>
      <c r="D100" s="51" t="s">
        <v>27</v>
      </c>
      <c r="E100" s="99" t="s">
        <v>392</v>
      </c>
      <c r="F100" s="52" t="s">
        <v>393</v>
      </c>
      <c r="G100" s="50" t="s">
        <v>394</v>
      </c>
      <c r="H100" s="68" t="s">
        <v>395</v>
      </c>
      <c r="I100" s="49">
        <v>1</v>
      </c>
      <c r="J100" s="75">
        <v>30.98</v>
      </c>
      <c r="K100" s="53">
        <v>3</v>
      </c>
      <c r="L100" s="53" t="s">
        <v>31</v>
      </c>
      <c r="M100" s="56">
        <v>0.3</v>
      </c>
      <c r="N100" s="29">
        <f t="shared" ref="N100:N108" si="9">(J100*(1-M100))</f>
        <v>21.686</v>
      </c>
      <c r="O100" s="30"/>
      <c r="P100" s="31">
        <f t="shared" ref="P100:P108" si="10">IF(O100&gt;=K100,(O100*N100),(O100*J100))</f>
        <v>0</v>
      </c>
      <c r="Q100" s="26"/>
      <c r="R100" s="74"/>
    </row>
    <row r="101" spans="1:18" s="2" customFormat="1" ht="124.95" customHeight="1">
      <c r="A101" s="51">
        <v>23</v>
      </c>
      <c r="B101" s="51">
        <v>2</v>
      </c>
      <c r="C101" s="51" t="s">
        <v>391</v>
      </c>
      <c r="D101" s="51" t="s">
        <v>27</v>
      </c>
      <c r="E101" s="99" t="s">
        <v>396</v>
      </c>
      <c r="F101" s="52" t="s">
        <v>397</v>
      </c>
      <c r="G101" s="50">
        <v>2090006</v>
      </c>
      <c r="H101" s="68" t="s">
        <v>398</v>
      </c>
      <c r="I101" s="49">
        <v>1</v>
      </c>
      <c r="J101" s="75">
        <v>38</v>
      </c>
      <c r="K101" s="53">
        <v>3</v>
      </c>
      <c r="L101" s="53" t="s">
        <v>31</v>
      </c>
      <c r="M101" s="56">
        <v>0.35</v>
      </c>
      <c r="N101" s="29">
        <f t="shared" si="9"/>
        <v>24.7</v>
      </c>
      <c r="O101" s="30"/>
      <c r="P101" s="31">
        <f t="shared" si="10"/>
        <v>0</v>
      </c>
      <c r="Q101" s="78" t="s">
        <v>32</v>
      </c>
      <c r="R101" s="74"/>
    </row>
    <row r="102" spans="1:18" s="2" customFormat="1" ht="124.95" customHeight="1">
      <c r="A102" s="51">
        <v>23</v>
      </c>
      <c r="B102" s="51">
        <v>3</v>
      </c>
      <c r="C102" s="51" t="s">
        <v>391</v>
      </c>
      <c r="D102" s="51" t="s">
        <v>27</v>
      </c>
      <c r="E102" s="99" t="s">
        <v>399</v>
      </c>
      <c r="F102" s="52" t="s">
        <v>400</v>
      </c>
      <c r="G102" s="50">
        <v>2090008</v>
      </c>
      <c r="H102" s="68" t="s">
        <v>401</v>
      </c>
      <c r="I102" s="49">
        <v>1</v>
      </c>
      <c r="J102" s="75">
        <v>27.15</v>
      </c>
      <c r="K102" s="53">
        <v>3</v>
      </c>
      <c r="L102" s="53" t="s">
        <v>31</v>
      </c>
      <c r="M102" s="56">
        <v>0.35</v>
      </c>
      <c r="N102" s="29">
        <f t="shared" si="9"/>
        <v>17.647500000000001</v>
      </c>
      <c r="O102" s="30"/>
      <c r="P102" s="31">
        <f t="shared" si="10"/>
        <v>0</v>
      </c>
      <c r="Q102" s="78" t="s">
        <v>32</v>
      </c>
      <c r="R102" s="74"/>
    </row>
    <row r="103" spans="1:18" s="2" customFormat="1" ht="124.95" customHeight="1">
      <c r="A103" s="51">
        <v>23</v>
      </c>
      <c r="B103" s="51">
        <v>4</v>
      </c>
      <c r="C103" s="51" t="s">
        <v>391</v>
      </c>
      <c r="D103" s="51" t="s">
        <v>27</v>
      </c>
      <c r="E103" s="99" t="s">
        <v>402</v>
      </c>
      <c r="F103" s="54" t="s">
        <v>403</v>
      </c>
      <c r="G103" s="82" t="s">
        <v>404</v>
      </c>
      <c r="H103" s="68" t="s">
        <v>405</v>
      </c>
      <c r="I103" s="49">
        <v>1</v>
      </c>
      <c r="J103" s="75">
        <v>26.05</v>
      </c>
      <c r="K103" s="53">
        <v>3</v>
      </c>
      <c r="L103" s="53" t="s">
        <v>31</v>
      </c>
      <c r="M103" s="56">
        <v>0.3</v>
      </c>
      <c r="N103" s="29">
        <f t="shared" si="9"/>
        <v>18.234999999999999</v>
      </c>
      <c r="O103" s="30"/>
      <c r="P103" s="31">
        <f t="shared" si="10"/>
        <v>0</v>
      </c>
      <c r="Q103" s="26"/>
      <c r="R103" s="74"/>
    </row>
    <row r="104" spans="1:18" s="2" customFormat="1" ht="124.95" customHeight="1">
      <c r="A104" s="51">
        <v>23</v>
      </c>
      <c r="B104" s="51">
        <v>5</v>
      </c>
      <c r="C104" s="51" t="s">
        <v>391</v>
      </c>
      <c r="D104" s="51" t="s">
        <v>27</v>
      </c>
      <c r="E104" s="99" t="s">
        <v>406</v>
      </c>
      <c r="F104" s="54" t="s">
        <v>407</v>
      </c>
      <c r="G104" s="82" t="s">
        <v>408</v>
      </c>
      <c r="H104" s="68" t="s">
        <v>409</v>
      </c>
      <c r="I104" s="49">
        <v>1</v>
      </c>
      <c r="J104" s="75">
        <v>14.64</v>
      </c>
      <c r="K104" s="53">
        <v>3</v>
      </c>
      <c r="L104" s="53" t="s">
        <v>31</v>
      </c>
      <c r="M104" s="56">
        <v>0.3</v>
      </c>
      <c r="N104" s="29">
        <f t="shared" si="9"/>
        <v>10.247999999999999</v>
      </c>
      <c r="O104" s="30"/>
      <c r="P104" s="31">
        <f t="shared" si="10"/>
        <v>0</v>
      </c>
      <c r="Q104" s="26"/>
      <c r="R104" s="74"/>
    </row>
    <row r="105" spans="1:18" s="2" customFormat="1" ht="124.95" customHeight="1">
      <c r="A105" s="51">
        <v>23</v>
      </c>
      <c r="B105" s="51">
        <v>6</v>
      </c>
      <c r="C105" s="51" t="s">
        <v>391</v>
      </c>
      <c r="D105" s="51" t="s">
        <v>27</v>
      </c>
      <c r="E105" s="99" t="s">
        <v>410</v>
      </c>
      <c r="F105" s="52" t="s">
        <v>411</v>
      </c>
      <c r="G105" s="50" t="s">
        <v>412</v>
      </c>
      <c r="H105" s="68" t="s">
        <v>413</v>
      </c>
      <c r="I105" s="49">
        <v>5</v>
      </c>
      <c r="J105" s="75">
        <v>20.079999999999998</v>
      </c>
      <c r="K105" s="53">
        <v>5</v>
      </c>
      <c r="L105" s="53" t="s">
        <v>31</v>
      </c>
      <c r="M105" s="56">
        <v>0.3</v>
      </c>
      <c r="N105" s="29">
        <f t="shared" si="9"/>
        <v>14.055999999999997</v>
      </c>
      <c r="O105" s="30"/>
      <c r="P105" s="31">
        <f t="shared" si="10"/>
        <v>0</v>
      </c>
      <c r="Q105" s="26"/>
      <c r="R105" s="74"/>
    </row>
    <row r="106" spans="1:18" s="2" customFormat="1" ht="124.95" customHeight="1">
      <c r="A106" s="51">
        <v>24</v>
      </c>
      <c r="B106" s="51">
        <v>1</v>
      </c>
      <c r="C106" s="51" t="s">
        <v>414</v>
      </c>
      <c r="D106" s="51" t="s">
        <v>27</v>
      </c>
      <c r="E106" s="99" t="s">
        <v>415</v>
      </c>
      <c r="F106" s="52" t="s">
        <v>416</v>
      </c>
      <c r="G106" s="50" t="s">
        <v>417</v>
      </c>
      <c r="H106" s="68" t="s">
        <v>418</v>
      </c>
      <c r="I106" s="49">
        <v>1</v>
      </c>
      <c r="J106" s="75">
        <v>30.98</v>
      </c>
      <c r="K106" s="53" t="s">
        <v>419</v>
      </c>
      <c r="L106" s="53" t="s">
        <v>31</v>
      </c>
      <c r="M106" s="56">
        <v>0.3</v>
      </c>
      <c r="N106" s="29">
        <f t="shared" si="9"/>
        <v>21.686</v>
      </c>
      <c r="O106" s="30"/>
      <c r="P106" s="31">
        <f t="shared" si="10"/>
        <v>0</v>
      </c>
      <c r="Q106" s="26"/>
      <c r="R106" s="74"/>
    </row>
    <row r="107" spans="1:18" s="2" customFormat="1" ht="124.95" customHeight="1">
      <c r="A107" s="51">
        <v>24</v>
      </c>
      <c r="B107" s="51">
        <v>2</v>
      </c>
      <c r="C107" s="51" t="s">
        <v>414</v>
      </c>
      <c r="D107" s="51" t="s">
        <v>27</v>
      </c>
      <c r="E107" s="99" t="s">
        <v>420</v>
      </c>
      <c r="F107" s="52" t="s">
        <v>421</v>
      </c>
      <c r="G107" s="50">
        <v>2090007</v>
      </c>
      <c r="H107" s="68" t="s">
        <v>422</v>
      </c>
      <c r="I107" s="49">
        <v>1</v>
      </c>
      <c r="J107" s="75">
        <v>38</v>
      </c>
      <c r="K107" s="53">
        <v>3</v>
      </c>
      <c r="L107" s="53" t="s">
        <v>31</v>
      </c>
      <c r="M107" s="56">
        <v>0.35</v>
      </c>
      <c r="N107" s="29">
        <f t="shared" si="9"/>
        <v>24.7</v>
      </c>
      <c r="O107" s="30"/>
      <c r="P107" s="31">
        <f t="shared" si="10"/>
        <v>0</v>
      </c>
      <c r="Q107" s="78" t="s">
        <v>32</v>
      </c>
      <c r="R107" s="74"/>
    </row>
    <row r="108" spans="1:18" s="2" customFormat="1" ht="124.95" customHeight="1">
      <c r="A108" s="51">
        <v>24</v>
      </c>
      <c r="B108" s="51">
        <v>3</v>
      </c>
      <c r="C108" s="51" t="s">
        <v>414</v>
      </c>
      <c r="D108" s="51" t="s">
        <v>27</v>
      </c>
      <c r="E108" s="99" t="s">
        <v>423</v>
      </c>
      <c r="F108" s="52" t="s">
        <v>424</v>
      </c>
      <c r="G108" s="50">
        <v>2090009</v>
      </c>
      <c r="H108" s="69" t="s">
        <v>425</v>
      </c>
      <c r="I108" s="49">
        <v>1</v>
      </c>
      <c r="J108" s="75">
        <v>27.15</v>
      </c>
      <c r="K108" s="53">
        <v>3</v>
      </c>
      <c r="L108" s="53" t="s">
        <v>31</v>
      </c>
      <c r="M108" s="56">
        <v>0.35</v>
      </c>
      <c r="N108" s="29">
        <f t="shared" si="9"/>
        <v>17.647500000000001</v>
      </c>
      <c r="O108" s="30"/>
      <c r="P108" s="31">
        <f t="shared" si="10"/>
        <v>0</v>
      </c>
      <c r="Q108" s="78" t="s">
        <v>32</v>
      </c>
      <c r="R108" s="74"/>
    </row>
    <row r="109" spans="1:18" s="2" customFormat="1" ht="124.95" customHeight="1">
      <c r="A109" s="51">
        <v>24</v>
      </c>
      <c r="B109" s="51">
        <v>4</v>
      </c>
      <c r="C109" s="51" t="s">
        <v>414</v>
      </c>
      <c r="D109" s="51" t="s">
        <v>27</v>
      </c>
      <c r="E109" s="99" t="s">
        <v>426</v>
      </c>
      <c r="F109" s="52" t="s">
        <v>427</v>
      </c>
      <c r="G109" s="50" t="s">
        <v>428</v>
      </c>
      <c r="H109" s="68" t="s">
        <v>429</v>
      </c>
      <c r="I109" s="49">
        <v>1</v>
      </c>
      <c r="J109" s="75">
        <v>26.05</v>
      </c>
      <c r="K109" s="53">
        <v>3</v>
      </c>
      <c r="L109" s="53" t="s">
        <v>31</v>
      </c>
      <c r="M109" s="56">
        <v>0.3</v>
      </c>
      <c r="N109" s="29">
        <f t="shared" si="6"/>
        <v>18.234999999999999</v>
      </c>
      <c r="O109" s="30"/>
      <c r="P109" s="31">
        <f t="shared" si="7"/>
        <v>0</v>
      </c>
      <c r="Q109" s="26"/>
      <c r="R109" s="74"/>
    </row>
    <row r="110" spans="1:18" s="2" customFormat="1" ht="124.95" customHeight="1">
      <c r="A110" s="51">
        <v>24</v>
      </c>
      <c r="B110" s="51">
        <v>5</v>
      </c>
      <c r="C110" s="51" t="s">
        <v>414</v>
      </c>
      <c r="D110" s="51" t="s">
        <v>27</v>
      </c>
      <c r="E110" s="99" t="s">
        <v>430</v>
      </c>
      <c r="F110" s="52" t="s">
        <v>431</v>
      </c>
      <c r="G110" s="50" t="s">
        <v>432</v>
      </c>
      <c r="H110" s="68" t="s">
        <v>433</v>
      </c>
      <c r="I110" s="49">
        <v>1</v>
      </c>
      <c r="J110" s="75">
        <v>14.64</v>
      </c>
      <c r="K110" s="53">
        <v>3</v>
      </c>
      <c r="L110" s="53" t="s">
        <v>31</v>
      </c>
      <c r="M110" s="56">
        <v>0.3</v>
      </c>
      <c r="N110" s="29">
        <f>(J110*(1-M110))</f>
        <v>10.247999999999999</v>
      </c>
      <c r="O110" s="30"/>
      <c r="P110" s="31">
        <f>IF(O110&gt;=K110,(O110*N110),(O110*J110))</f>
        <v>0</v>
      </c>
      <c r="Q110" s="26"/>
      <c r="R110" s="74"/>
    </row>
    <row r="111" spans="1:18" s="2" customFormat="1" ht="124.95" customHeight="1">
      <c r="A111" s="51">
        <v>24</v>
      </c>
      <c r="B111" s="51">
        <v>6</v>
      </c>
      <c r="C111" s="51" t="s">
        <v>414</v>
      </c>
      <c r="D111" s="51" t="s">
        <v>27</v>
      </c>
      <c r="E111" s="99" t="s">
        <v>434</v>
      </c>
      <c r="F111" s="52" t="s">
        <v>435</v>
      </c>
      <c r="G111" s="50" t="s">
        <v>436</v>
      </c>
      <c r="H111" s="68" t="s">
        <v>437</v>
      </c>
      <c r="I111" s="49">
        <v>5</v>
      </c>
      <c r="J111" s="75">
        <v>20.079999999999998</v>
      </c>
      <c r="K111" s="53">
        <v>5</v>
      </c>
      <c r="L111" s="53" t="s">
        <v>31</v>
      </c>
      <c r="M111" s="56">
        <v>0.3</v>
      </c>
      <c r="N111" s="29">
        <f>(J111*(1-M111))</f>
        <v>14.055999999999997</v>
      </c>
      <c r="O111" s="30"/>
      <c r="P111" s="31">
        <f>IF(O111&gt;=K111,(O111*N111),(O111*J111))</f>
        <v>0</v>
      </c>
      <c r="Q111" s="26"/>
      <c r="R111" s="74"/>
    </row>
    <row r="112" spans="1:18" s="2" customFormat="1" ht="123" customHeight="1">
      <c r="A112" s="51">
        <v>24</v>
      </c>
      <c r="B112" s="51">
        <v>7</v>
      </c>
      <c r="C112" s="51" t="s">
        <v>438</v>
      </c>
      <c r="D112" s="51" t="s">
        <v>27</v>
      </c>
      <c r="E112" s="99" t="s">
        <v>439</v>
      </c>
      <c r="F112" s="52" t="s">
        <v>440</v>
      </c>
      <c r="G112" s="50" t="s">
        <v>441</v>
      </c>
      <c r="H112" s="68" t="s">
        <v>442</v>
      </c>
      <c r="I112" s="49">
        <v>3</v>
      </c>
      <c r="J112" s="75">
        <v>30.98</v>
      </c>
      <c r="K112" s="53">
        <v>3</v>
      </c>
      <c r="L112" s="53" t="s">
        <v>31</v>
      </c>
      <c r="M112" s="56">
        <v>0.3</v>
      </c>
      <c r="N112" s="29">
        <f>(J112*(1-M112))</f>
        <v>21.686</v>
      </c>
      <c r="O112" s="30"/>
      <c r="P112" s="31">
        <f>IF(O112&gt;=K112,(O112*N112),(O112*J112))</f>
        <v>0</v>
      </c>
      <c r="Q112" s="26"/>
      <c r="R112" s="74"/>
    </row>
    <row r="113" spans="1:67" s="2" customFormat="1" ht="124.95" customHeight="1">
      <c r="A113" s="51">
        <v>25</v>
      </c>
      <c r="B113" s="51">
        <v>1</v>
      </c>
      <c r="C113" s="51" t="s">
        <v>443</v>
      </c>
      <c r="D113" s="51" t="s">
        <v>27</v>
      </c>
      <c r="E113" s="99" t="s">
        <v>444</v>
      </c>
      <c r="F113" s="52" t="s">
        <v>445</v>
      </c>
      <c r="G113" s="50" t="s">
        <v>446</v>
      </c>
      <c r="H113" s="68" t="s">
        <v>447</v>
      </c>
      <c r="I113" s="49">
        <v>1</v>
      </c>
      <c r="J113" s="75">
        <v>26.93</v>
      </c>
      <c r="K113" s="53">
        <v>3</v>
      </c>
      <c r="L113" s="53" t="s">
        <v>31</v>
      </c>
      <c r="M113" s="56">
        <v>0.3</v>
      </c>
      <c r="N113" s="29">
        <f t="shared" si="6"/>
        <v>18.850999999999999</v>
      </c>
      <c r="O113" s="30"/>
      <c r="P113" s="31">
        <f t="shared" si="7"/>
        <v>0</v>
      </c>
      <c r="Q113" s="26"/>
      <c r="R113" s="74"/>
    </row>
    <row r="114" spans="1:67" s="2" customFormat="1" ht="124.95" customHeight="1">
      <c r="A114" s="51">
        <v>25</v>
      </c>
      <c r="B114" s="51">
        <v>2</v>
      </c>
      <c r="C114" s="51" t="s">
        <v>443</v>
      </c>
      <c r="D114" s="51" t="s">
        <v>27</v>
      </c>
      <c r="E114" s="99" t="s">
        <v>448</v>
      </c>
      <c r="F114" s="52" t="s">
        <v>449</v>
      </c>
      <c r="G114" s="50" t="s">
        <v>450</v>
      </c>
      <c r="H114" s="68" t="s">
        <v>451</v>
      </c>
      <c r="I114" s="49">
        <v>1</v>
      </c>
      <c r="J114" s="75">
        <v>40.53</v>
      </c>
      <c r="K114" s="53">
        <v>3</v>
      </c>
      <c r="L114" s="53" t="s">
        <v>31</v>
      </c>
      <c r="M114" s="56">
        <v>0.3</v>
      </c>
      <c r="N114" s="29">
        <f t="shared" si="6"/>
        <v>28.370999999999999</v>
      </c>
      <c r="O114" s="30"/>
      <c r="P114" s="31">
        <f t="shared" si="7"/>
        <v>0</v>
      </c>
      <c r="Q114" s="26"/>
      <c r="R114" s="74"/>
    </row>
    <row r="115" spans="1:67" s="2" customFormat="1" ht="124.95" customHeight="1">
      <c r="A115" s="51">
        <v>25</v>
      </c>
      <c r="B115" s="51">
        <v>3</v>
      </c>
      <c r="C115" s="51" t="s">
        <v>443</v>
      </c>
      <c r="D115" s="51" t="s">
        <v>27</v>
      </c>
      <c r="E115" s="99" t="s">
        <v>452</v>
      </c>
      <c r="F115" s="52" t="s">
        <v>453</v>
      </c>
      <c r="G115" s="50" t="s">
        <v>454</v>
      </c>
      <c r="H115" s="68" t="s">
        <v>455</v>
      </c>
      <c r="I115" s="49">
        <v>1</v>
      </c>
      <c r="J115" s="75">
        <v>9.7899999999999991</v>
      </c>
      <c r="K115" s="53">
        <v>5</v>
      </c>
      <c r="L115" s="53" t="s">
        <v>31</v>
      </c>
      <c r="M115" s="56">
        <v>0.25</v>
      </c>
      <c r="N115" s="29">
        <f t="shared" si="6"/>
        <v>7.3424999999999994</v>
      </c>
      <c r="O115" s="30"/>
      <c r="P115" s="31">
        <f t="shared" si="7"/>
        <v>0</v>
      </c>
      <c r="Q115" s="26"/>
      <c r="R115" s="74"/>
    </row>
    <row r="116" spans="1:67" s="2" customFormat="1" ht="124.95" customHeight="1">
      <c r="A116" s="51">
        <v>25</v>
      </c>
      <c r="B116" s="51">
        <v>4</v>
      </c>
      <c r="C116" s="51" t="s">
        <v>443</v>
      </c>
      <c r="D116" s="51" t="s">
        <v>27</v>
      </c>
      <c r="E116" s="99" t="s">
        <v>456</v>
      </c>
      <c r="F116" s="52" t="s">
        <v>457</v>
      </c>
      <c r="G116" s="50">
        <v>1090104</v>
      </c>
      <c r="H116" s="68" t="s">
        <v>458</v>
      </c>
      <c r="I116" s="49">
        <v>1</v>
      </c>
      <c r="J116" s="75">
        <v>9.7899999999999991</v>
      </c>
      <c r="K116" s="53">
        <v>5</v>
      </c>
      <c r="L116" s="53" t="s">
        <v>31</v>
      </c>
      <c r="M116" s="56">
        <v>0.25</v>
      </c>
      <c r="N116" s="29">
        <f t="shared" si="6"/>
        <v>7.3424999999999994</v>
      </c>
      <c r="O116" s="30"/>
      <c r="P116" s="31">
        <f t="shared" si="7"/>
        <v>0</v>
      </c>
      <c r="Q116" s="26"/>
      <c r="R116" s="74"/>
    </row>
    <row r="117" spans="1:67" s="2" customFormat="1" ht="124.95" customHeight="1">
      <c r="A117" s="51">
        <v>25</v>
      </c>
      <c r="B117" s="51">
        <v>5</v>
      </c>
      <c r="C117" s="51" t="s">
        <v>443</v>
      </c>
      <c r="D117" s="51" t="s">
        <v>27</v>
      </c>
      <c r="E117" s="99" t="s">
        <v>459</v>
      </c>
      <c r="F117" s="52" t="s">
        <v>460</v>
      </c>
      <c r="G117" s="50">
        <v>1090105</v>
      </c>
      <c r="H117" s="68" t="s">
        <v>461</v>
      </c>
      <c r="I117" s="49">
        <v>1</v>
      </c>
      <c r="J117" s="75">
        <v>9.7899999999999991</v>
      </c>
      <c r="K117" s="53">
        <v>5</v>
      </c>
      <c r="L117" s="53" t="s">
        <v>31</v>
      </c>
      <c r="M117" s="56">
        <v>0.25</v>
      </c>
      <c r="N117" s="29">
        <f t="shared" si="6"/>
        <v>7.3424999999999994</v>
      </c>
      <c r="O117" s="30"/>
      <c r="P117" s="31">
        <f t="shared" si="7"/>
        <v>0</v>
      </c>
      <c r="Q117" s="26"/>
      <c r="R117" s="74"/>
    </row>
    <row r="118" spans="1:67" s="2" customFormat="1" ht="135" customHeight="1">
      <c r="A118" s="51">
        <v>26</v>
      </c>
      <c r="B118" s="51">
        <v>1</v>
      </c>
      <c r="C118" s="51" t="s">
        <v>462</v>
      </c>
      <c r="D118" s="51" t="s">
        <v>27</v>
      </c>
      <c r="E118" s="99" t="s">
        <v>463</v>
      </c>
      <c r="F118" s="52" t="s">
        <v>464</v>
      </c>
      <c r="G118" s="50">
        <v>1790001</v>
      </c>
      <c r="H118" s="68" t="s">
        <v>465</v>
      </c>
      <c r="I118" s="49">
        <v>1</v>
      </c>
      <c r="J118" s="75">
        <v>10.32</v>
      </c>
      <c r="K118" s="53" t="s">
        <v>466</v>
      </c>
      <c r="L118" s="53" t="s">
        <v>31</v>
      </c>
      <c r="M118" s="56">
        <v>0.3</v>
      </c>
      <c r="N118" s="29">
        <f t="shared" si="6"/>
        <v>7.2239999999999993</v>
      </c>
      <c r="O118" s="30"/>
      <c r="P118" s="31">
        <f>IF(O118&gt;=K118,(O118*N118),(O118*J118))</f>
        <v>0</v>
      </c>
      <c r="Q118" s="26"/>
      <c r="R118" s="74"/>
    </row>
    <row r="119" spans="1:67" s="2" customFormat="1" ht="124.95" customHeight="1">
      <c r="A119" s="51">
        <v>26</v>
      </c>
      <c r="B119" s="51">
        <v>2</v>
      </c>
      <c r="C119" s="51" t="s">
        <v>462</v>
      </c>
      <c r="D119" s="51" t="s">
        <v>27</v>
      </c>
      <c r="E119" s="99" t="s">
        <v>467</v>
      </c>
      <c r="F119" s="52" t="s">
        <v>468</v>
      </c>
      <c r="G119" s="50">
        <v>1790002</v>
      </c>
      <c r="H119" s="68" t="s">
        <v>469</v>
      </c>
      <c r="I119" s="49">
        <v>1</v>
      </c>
      <c r="J119" s="75">
        <v>20.36</v>
      </c>
      <c r="K119" s="53" t="s">
        <v>470</v>
      </c>
      <c r="L119" s="53" t="s">
        <v>31</v>
      </c>
      <c r="M119" s="56">
        <v>0.3</v>
      </c>
      <c r="N119" s="29">
        <f t="shared" si="6"/>
        <v>14.251999999999999</v>
      </c>
      <c r="O119" s="30"/>
      <c r="P119" s="31">
        <f>IF(O119&gt;=K119,(O119*N119),(O119*J119))</f>
        <v>0</v>
      </c>
      <c r="Q119" s="26"/>
      <c r="R119" s="74"/>
    </row>
    <row r="120" spans="1:67" s="26" customFormat="1" ht="135" customHeight="1">
      <c r="A120" s="51">
        <v>26</v>
      </c>
      <c r="B120" s="51">
        <v>3</v>
      </c>
      <c r="C120" s="51" t="s">
        <v>471</v>
      </c>
      <c r="D120" s="51" t="s">
        <v>472</v>
      </c>
      <c r="E120" s="99" t="s">
        <v>473</v>
      </c>
      <c r="F120" s="52" t="s">
        <v>474</v>
      </c>
      <c r="G120" s="50" t="s">
        <v>475</v>
      </c>
      <c r="H120" s="68" t="s">
        <v>476</v>
      </c>
      <c r="I120" s="49">
        <v>1</v>
      </c>
      <c r="J120" s="75">
        <v>28.81</v>
      </c>
      <c r="K120" s="53">
        <v>3</v>
      </c>
      <c r="L120" s="53" t="s">
        <v>31</v>
      </c>
      <c r="M120" s="56">
        <v>0.3</v>
      </c>
      <c r="N120" s="29">
        <f t="shared" ref="N120:N153" si="11">(J120*(1-M120))</f>
        <v>20.166999999999998</v>
      </c>
      <c r="O120" s="30"/>
      <c r="P120" s="31">
        <f>IF(O120&gt;=K120,(O120*N120),(O120*J120))</f>
        <v>0</v>
      </c>
      <c r="R120" s="74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</row>
    <row r="121" spans="1:67" s="26" customFormat="1" ht="135" customHeight="1">
      <c r="A121" s="51">
        <v>26</v>
      </c>
      <c r="B121" s="51">
        <v>4</v>
      </c>
      <c r="C121" s="51" t="s">
        <v>471</v>
      </c>
      <c r="D121" s="51" t="s">
        <v>472</v>
      </c>
      <c r="E121" s="99" t="s">
        <v>477</v>
      </c>
      <c r="F121" s="52" t="s">
        <v>478</v>
      </c>
      <c r="G121" s="50" t="s">
        <v>479</v>
      </c>
      <c r="H121" s="68" t="s">
        <v>480</v>
      </c>
      <c r="I121" s="49">
        <v>1</v>
      </c>
      <c r="J121" s="75">
        <v>57.6</v>
      </c>
      <c r="K121" s="53">
        <v>3</v>
      </c>
      <c r="L121" s="53" t="s">
        <v>31</v>
      </c>
      <c r="M121" s="56">
        <v>0.3</v>
      </c>
      <c r="N121" s="29">
        <f t="shared" si="11"/>
        <v>40.32</v>
      </c>
      <c r="O121" s="30"/>
      <c r="P121" s="31">
        <f>IF(O121&gt;=K121,(O121*N121),(O121*J121))</f>
        <v>0</v>
      </c>
      <c r="R121" s="74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</row>
    <row r="122" spans="1:67" s="26" customFormat="1" ht="135" customHeight="1">
      <c r="A122" s="51">
        <v>27</v>
      </c>
      <c r="B122" s="51">
        <v>1</v>
      </c>
      <c r="C122" s="51" t="s">
        <v>481</v>
      </c>
      <c r="D122" s="51" t="s">
        <v>472</v>
      </c>
      <c r="E122" s="99" t="s">
        <v>482</v>
      </c>
      <c r="F122" s="52" t="s">
        <v>483</v>
      </c>
      <c r="G122" s="50">
        <v>750410</v>
      </c>
      <c r="H122" s="68" t="s">
        <v>484</v>
      </c>
      <c r="I122" s="49">
        <v>1</v>
      </c>
      <c r="J122" s="75">
        <v>19.5</v>
      </c>
      <c r="K122" s="53">
        <v>5</v>
      </c>
      <c r="L122" s="53" t="s">
        <v>31</v>
      </c>
      <c r="M122" s="56">
        <v>0.35</v>
      </c>
      <c r="N122" s="29">
        <f t="shared" si="11"/>
        <v>12.675000000000001</v>
      </c>
      <c r="O122" s="30"/>
      <c r="P122" s="31">
        <f t="shared" ref="P122:P123" si="12">IF(O122&gt;=K122,(O122*N122),(O122*J122))</f>
        <v>0</v>
      </c>
      <c r="Q122" s="78" t="s">
        <v>32</v>
      </c>
      <c r="R122" s="74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</row>
    <row r="123" spans="1:67" s="26" customFormat="1" ht="135" customHeight="1">
      <c r="A123" s="51">
        <v>27</v>
      </c>
      <c r="B123" s="51">
        <v>2</v>
      </c>
      <c r="C123" s="51" t="s">
        <v>481</v>
      </c>
      <c r="D123" s="51" t="s">
        <v>472</v>
      </c>
      <c r="E123" s="99" t="s">
        <v>485</v>
      </c>
      <c r="F123" s="52" t="s">
        <v>486</v>
      </c>
      <c r="G123" s="50">
        <v>750411</v>
      </c>
      <c r="H123" s="68" t="s">
        <v>487</v>
      </c>
      <c r="I123" s="49">
        <v>1</v>
      </c>
      <c r="J123" s="75">
        <v>19.5</v>
      </c>
      <c r="K123" s="53">
        <v>12</v>
      </c>
      <c r="L123" s="53" t="s">
        <v>31</v>
      </c>
      <c r="M123" s="56">
        <v>0.35</v>
      </c>
      <c r="N123" s="29">
        <f t="shared" si="11"/>
        <v>12.675000000000001</v>
      </c>
      <c r="O123" s="30"/>
      <c r="P123" s="31">
        <f t="shared" si="12"/>
        <v>0</v>
      </c>
      <c r="Q123" s="78" t="s">
        <v>32</v>
      </c>
      <c r="R123" s="74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</row>
    <row r="124" spans="1:67" s="26" customFormat="1" ht="135" customHeight="1">
      <c r="A124" s="51">
        <v>27</v>
      </c>
      <c r="B124" s="51">
        <v>3</v>
      </c>
      <c r="C124" s="51" t="s">
        <v>481</v>
      </c>
      <c r="D124" s="51" t="s">
        <v>472</v>
      </c>
      <c r="E124" s="99" t="s">
        <v>488</v>
      </c>
      <c r="F124" s="52" t="s">
        <v>489</v>
      </c>
      <c r="G124" s="50" t="s">
        <v>490</v>
      </c>
      <c r="H124" s="68" t="s">
        <v>491</v>
      </c>
      <c r="I124" s="49">
        <v>1</v>
      </c>
      <c r="J124" s="75">
        <v>12.95</v>
      </c>
      <c r="K124" s="53">
        <v>5</v>
      </c>
      <c r="L124" s="53" t="s">
        <v>31</v>
      </c>
      <c r="M124" s="56">
        <v>0.25</v>
      </c>
      <c r="N124" s="29">
        <f t="shared" si="11"/>
        <v>9.7124999999999986</v>
      </c>
      <c r="O124" s="30"/>
      <c r="P124" s="31">
        <f>IF(O124&gt;=K124,(O124*N124),(O124*J124))</f>
        <v>0</v>
      </c>
      <c r="R124" s="7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</row>
    <row r="125" spans="1:67" s="26" customFormat="1" ht="135" customHeight="1">
      <c r="A125" s="51">
        <v>27</v>
      </c>
      <c r="B125" s="51">
        <v>4</v>
      </c>
      <c r="C125" s="51" t="s">
        <v>481</v>
      </c>
      <c r="D125" s="51" t="s">
        <v>472</v>
      </c>
      <c r="E125" s="99" t="s">
        <v>492</v>
      </c>
      <c r="F125" s="52" t="s">
        <v>493</v>
      </c>
      <c r="G125" s="50" t="s">
        <v>494</v>
      </c>
      <c r="H125" s="68" t="s">
        <v>495</v>
      </c>
      <c r="I125" s="49">
        <v>1</v>
      </c>
      <c r="J125" s="75">
        <v>16.03</v>
      </c>
      <c r="K125" s="53">
        <v>5</v>
      </c>
      <c r="L125" s="53" t="s">
        <v>31</v>
      </c>
      <c r="M125" s="56">
        <v>0.3</v>
      </c>
      <c r="N125" s="29">
        <f t="shared" si="11"/>
        <v>11.221</v>
      </c>
      <c r="O125" s="30"/>
      <c r="P125" s="31">
        <f t="shared" ref="P125:P153" si="13">IF(O125&gt;=K125,(O125*N125),(O125*J125))</f>
        <v>0</v>
      </c>
      <c r="R125" s="74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</row>
    <row r="126" spans="1:67" s="26" customFormat="1" ht="135" customHeight="1">
      <c r="A126" s="51">
        <v>28</v>
      </c>
      <c r="B126" s="51">
        <v>1</v>
      </c>
      <c r="C126" s="51" t="s">
        <v>496</v>
      </c>
      <c r="D126" s="51" t="s">
        <v>472</v>
      </c>
      <c r="E126" s="99" t="s">
        <v>497</v>
      </c>
      <c r="F126" s="52" t="s">
        <v>498</v>
      </c>
      <c r="G126" s="50" t="s">
        <v>499</v>
      </c>
      <c r="H126" s="68" t="s">
        <v>500</v>
      </c>
      <c r="I126" s="49">
        <v>1</v>
      </c>
      <c r="J126" s="75">
        <v>14.33</v>
      </c>
      <c r="K126" s="53">
        <v>5</v>
      </c>
      <c r="L126" s="53" t="s">
        <v>31</v>
      </c>
      <c r="M126" s="56">
        <v>0.3</v>
      </c>
      <c r="N126" s="29">
        <f t="shared" si="11"/>
        <v>10.030999999999999</v>
      </c>
      <c r="O126" s="30"/>
      <c r="P126" s="31">
        <f>IF(O126&gt;=K126,(O126*N126),(O126*J126))</f>
        <v>0</v>
      </c>
      <c r="R126" s="74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</row>
    <row r="127" spans="1:67" s="26" customFormat="1" ht="135" customHeight="1">
      <c r="A127" s="51">
        <v>28</v>
      </c>
      <c r="B127" s="51">
        <v>2</v>
      </c>
      <c r="C127" s="51" t="s">
        <v>496</v>
      </c>
      <c r="D127" s="51" t="s">
        <v>472</v>
      </c>
      <c r="E127" s="99" t="s">
        <v>501</v>
      </c>
      <c r="F127" s="52" t="s">
        <v>502</v>
      </c>
      <c r="G127" s="50" t="s">
        <v>503</v>
      </c>
      <c r="H127" s="68" t="s">
        <v>504</v>
      </c>
      <c r="I127" s="49">
        <v>1</v>
      </c>
      <c r="J127" s="75">
        <v>54.3</v>
      </c>
      <c r="K127" s="53">
        <v>5</v>
      </c>
      <c r="L127" s="53" t="s">
        <v>31</v>
      </c>
      <c r="M127" s="56">
        <v>0.25</v>
      </c>
      <c r="N127" s="29">
        <f t="shared" si="11"/>
        <v>40.724999999999994</v>
      </c>
      <c r="O127" s="30"/>
      <c r="P127" s="31">
        <f>IF(O127&gt;=K127,(O127*N127),(O127*J127))</f>
        <v>0</v>
      </c>
      <c r="R127" s="74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</row>
    <row r="128" spans="1:67" s="26" customFormat="1" ht="135" customHeight="1">
      <c r="A128" s="51">
        <v>28</v>
      </c>
      <c r="B128" s="51">
        <v>3</v>
      </c>
      <c r="C128" s="51" t="s">
        <v>496</v>
      </c>
      <c r="D128" s="51" t="s">
        <v>472</v>
      </c>
      <c r="E128" s="99" t="s">
        <v>505</v>
      </c>
      <c r="F128" s="52" t="s">
        <v>506</v>
      </c>
      <c r="G128" s="50" t="s">
        <v>507</v>
      </c>
      <c r="H128" s="68" t="s">
        <v>508</v>
      </c>
      <c r="I128" s="49">
        <v>1</v>
      </c>
      <c r="J128" s="75">
        <v>90.63</v>
      </c>
      <c r="K128" s="53">
        <v>3</v>
      </c>
      <c r="L128" s="53" t="s">
        <v>31</v>
      </c>
      <c r="M128" s="56">
        <v>0.25</v>
      </c>
      <c r="N128" s="29">
        <f t="shared" si="11"/>
        <v>67.972499999999997</v>
      </c>
      <c r="O128" s="30"/>
      <c r="P128" s="31">
        <f t="shared" si="13"/>
        <v>0</v>
      </c>
      <c r="R128" s="74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</row>
    <row r="129" spans="1:67" s="26" customFormat="1" ht="135" customHeight="1">
      <c r="A129" s="51">
        <v>29</v>
      </c>
      <c r="B129" s="51">
        <v>1</v>
      </c>
      <c r="C129" s="51" t="s">
        <v>509</v>
      </c>
      <c r="D129" s="51" t="s">
        <v>62</v>
      </c>
      <c r="E129" s="99" t="s">
        <v>510</v>
      </c>
      <c r="F129" s="52" t="s">
        <v>511</v>
      </c>
      <c r="G129" s="50" t="s">
        <v>512</v>
      </c>
      <c r="H129" s="68" t="s">
        <v>513</v>
      </c>
      <c r="I129" s="49">
        <v>1</v>
      </c>
      <c r="J129" s="75">
        <v>10.27</v>
      </c>
      <c r="K129" s="53">
        <v>6</v>
      </c>
      <c r="L129" s="53" t="s">
        <v>31</v>
      </c>
      <c r="M129" s="56">
        <v>0.25</v>
      </c>
      <c r="N129" s="29">
        <f t="shared" si="11"/>
        <v>7.7024999999999997</v>
      </c>
      <c r="O129" s="30"/>
      <c r="P129" s="31">
        <f t="shared" si="13"/>
        <v>0</v>
      </c>
      <c r="R129" s="74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</row>
    <row r="130" spans="1:67" s="26" customFormat="1" ht="135" customHeight="1">
      <c r="A130" s="51">
        <v>29</v>
      </c>
      <c r="B130" s="51">
        <v>2</v>
      </c>
      <c r="C130" s="51" t="s">
        <v>509</v>
      </c>
      <c r="D130" s="51" t="s">
        <v>62</v>
      </c>
      <c r="E130" s="99" t="s">
        <v>514</v>
      </c>
      <c r="F130" s="52" t="s">
        <v>515</v>
      </c>
      <c r="G130" s="50" t="s">
        <v>516</v>
      </c>
      <c r="H130" s="68" t="s">
        <v>517</v>
      </c>
      <c r="I130" s="49">
        <v>1</v>
      </c>
      <c r="J130" s="75">
        <v>20.07</v>
      </c>
      <c r="K130" s="53">
        <v>6</v>
      </c>
      <c r="L130" s="53" t="s">
        <v>31</v>
      </c>
      <c r="M130" s="56">
        <v>0.25</v>
      </c>
      <c r="N130" s="29">
        <f t="shared" si="11"/>
        <v>15.0525</v>
      </c>
      <c r="O130" s="30"/>
      <c r="P130" s="31">
        <f t="shared" si="13"/>
        <v>0</v>
      </c>
      <c r="R130" s="74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</row>
    <row r="131" spans="1:67" s="26" customFormat="1" ht="135" customHeight="1">
      <c r="A131" s="51">
        <v>29</v>
      </c>
      <c r="B131" s="51">
        <v>3</v>
      </c>
      <c r="C131" s="51" t="s">
        <v>509</v>
      </c>
      <c r="D131" s="51" t="s">
        <v>62</v>
      </c>
      <c r="E131" s="99" t="s">
        <v>518</v>
      </c>
      <c r="F131" s="52" t="s">
        <v>519</v>
      </c>
      <c r="G131" s="50" t="s">
        <v>520</v>
      </c>
      <c r="H131" s="68" t="s">
        <v>521</v>
      </c>
      <c r="I131" s="49">
        <v>1</v>
      </c>
      <c r="J131" s="75">
        <v>13.19</v>
      </c>
      <c r="K131" s="53">
        <v>6</v>
      </c>
      <c r="L131" s="53" t="s">
        <v>31</v>
      </c>
      <c r="M131" s="56">
        <v>0.3</v>
      </c>
      <c r="N131" s="29">
        <f t="shared" si="11"/>
        <v>9.2329999999999988</v>
      </c>
      <c r="O131" s="30"/>
      <c r="P131" s="31">
        <f>IF(O131&gt;=K131,(O131*N131),(O131*J131))</f>
        <v>0</v>
      </c>
      <c r="R131" s="74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</row>
    <row r="132" spans="1:67" s="26" customFormat="1" ht="135" customHeight="1">
      <c r="A132" s="51">
        <v>29</v>
      </c>
      <c r="B132" s="51">
        <v>4</v>
      </c>
      <c r="C132" s="51" t="s">
        <v>509</v>
      </c>
      <c r="D132" s="51" t="s">
        <v>62</v>
      </c>
      <c r="E132" s="99" t="s">
        <v>522</v>
      </c>
      <c r="F132" s="52" t="s">
        <v>523</v>
      </c>
      <c r="G132" s="50" t="s">
        <v>524</v>
      </c>
      <c r="H132" s="68" t="s">
        <v>525</v>
      </c>
      <c r="I132" s="49">
        <v>1</v>
      </c>
      <c r="J132" s="75">
        <v>13.19</v>
      </c>
      <c r="K132" s="53">
        <v>6</v>
      </c>
      <c r="L132" s="53" t="s">
        <v>31</v>
      </c>
      <c r="M132" s="56">
        <v>0.3</v>
      </c>
      <c r="N132" s="29">
        <f t="shared" si="11"/>
        <v>9.2329999999999988</v>
      </c>
      <c r="O132" s="30"/>
      <c r="P132" s="31">
        <f>IF(O132&gt;=K132,(O132*N132),(O132*J132))</f>
        <v>0</v>
      </c>
      <c r="R132" s="74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</row>
    <row r="133" spans="1:67" s="26" customFormat="1" ht="135" customHeight="1">
      <c r="A133" s="51">
        <v>29</v>
      </c>
      <c r="B133" s="51">
        <v>5</v>
      </c>
      <c r="C133" s="51" t="s">
        <v>509</v>
      </c>
      <c r="D133" s="51" t="s">
        <v>62</v>
      </c>
      <c r="E133" s="99" t="s">
        <v>526</v>
      </c>
      <c r="F133" s="52" t="s">
        <v>527</v>
      </c>
      <c r="G133" s="50">
        <v>301739</v>
      </c>
      <c r="H133" s="68" t="s">
        <v>528</v>
      </c>
      <c r="I133" s="49">
        <v>1</v>
      </c>
      <c r="J133" s="75">
        <v>22</v>
      </c>
      <c r="K133" s="53">
        <v>4</v>
      </c>
      <c r="L133" s="53" t="s">
        <v>31</v>
      </c>
      <c r="M133" s="56">
        <v>0.3</v>
      </c>
      <c r="N133" s="29">
        <f t="shared" si="11"/>
        <v>15.399999999999999</v>
      </c>
      <c r="O133" s="30"/>
      <c r="P133" s="31">
        <f t="shared" si="13"/>
        <v>0</v>
      </c>
      <c r="R133" s="74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</row>
    <row r="134" spans="1:67" s="26" customFormat="1" ht="135" customHeight="1">
      <c r="A134" s="51">
        <v>29</v>
      </c>
      <c r="B134" s="51">
        <v>6</v>
      </c>
      <c r="C134" s="51" t="s">
        <v>509</v>
      </c>
      <c r="D134" s="51" t="s">
        <v>62</v>
      </c>
      <c r="E134" s="99" t="s">
        <v>529</v>
      </c>
      <c r="F134" s="52" t="s">
        <v>530</v>
      </c>
      <c r="G134" s="50">
        <v>301740</v>
      </c>
      <c r="H134" s="68" t="s">
        <v>531</v>
      </c>
      <c r="I134" s="49">
        <v>1</v>
      </c>
      <c r="J134" s="75">
        <v>18.29</v>
      </c>
      <c r="K134" s="53">
        <v>6</v>
      </c>
      <c r="L134" s="53" t="s">
        <v>31</v>
      </c>
      <c r="M134" s="56">
        <v>0.3</v>
      </c>
      <c r="N134" s="29">
        <f t="shared" si="11"/>
        <v>12.802999999999999</v>
      </c>
      <c r="O134" s="30"/>
      <c r="P134" s="31">
        <f t="shared" si="13"/>
        <v>0</v>
      </c>
      <c r="R134" s="7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</row>
    <row r="135" spans="1:67" s="26" customFormat="1" ht="135" customHeight="1">
      <c r="A135" s="51">
        <v>29</v>
      </c>
      <c r="B135" s="51">
        <v>7</v>
      </c>
      <c r="C135" s="51" t="s">
        <v>509</v>
      </c>
      <c r="D135" s="51" t="s">
        <v>62</v>
      </c>
      <c r="E135" s="99" t="s">
        <v>532</v>
      </c>
      <c r="F135" s="52" t="s">
        <v>533</v>
      </c>
      <c r="G135" s="50">
        <v>301741</v>
      </c>
      <c r="H135" s="68" t="s">
        <v>534</v>
      </c>
      <c r="I135" s="49">
        <v>1</v>
      </c>
      <c r="J135" s="75">
        <v>22</v>
      </c>
      <c r="K135" s="53">
        <v>4</v>
      </c>
      <c r="L135" s="53" t="s">
        <v>31</v>
      </c>
      <c r="M135" s="56">
        <v>0.3</v>
      </c>
      <c r="N135" s="29">
        <f t="shared" si="11"/>
        <v>15.399999999999999</v>
      </c>
      <c r="O135" s="30"/>
      <c r="P135" s="31">
        <f t="shared" si="13"/>
        <v>0</v>
      </c>
      <c r="R135" s="74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</row>
    <row r="136" spans="1:67" s="26" customFormat="1" ht="135" customHeight="1">
      <c r="A136" s="51">
        <v>30</v>
      </c>
      <c r="B136" s="51">
        <v>1</v>
      </c>
      <c r="C136" s="51" t="s">
        <v>535</v>
      </c>
      <c r="D136" s="51" t="s">
        <v>536</v>
      </c>
      <c r="E136" s="99" t="s">
        <v>537</v>
      </c>
      <c r="F136" s="52" t="s">
        <v>538</v>
      </c>
      <c r="G136" s="50">
        <v>1172236</v>
      </c>
      <c r="H136" s="68" t="s">
        <v>539</v>
      </c>
      <c r="I136" s="49">
        <v>1</v>
      </c>
      <c r="J136" s="75">
        <v>11.7</v>
      </c>
      <c r="K136" s="53">
        <v>5</v>
      </c>
      <c r="L136" s="53" t="s">
        <v>31</v>
      </c>
      <c r="M136" s="56">
        <v>0.3</v>
      </c>
      <c r="N136" s="29">
        <f>(J136*(1-M136))</f>
        <v>8.19</v>
      </c>
      <c r="O136" s="30"/>
      <c r="P136" s="31">
        <f>IF(O136&gt;=K136,(O136*N136),(O136*J136))</f>
        <v>0</v>
      </c>
      <c r="Q136" s="78" t="s">
        <v>32</v>
      </c>
      <c r="R136" s="74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</row>
    <row r="137" spans="1:67" s="26" customFormat="1" ht="135" customHeight="1">
      <c r="A137" s="51">
        <v>31</v>
      </c>
      <c r="B137" s="51">
        <v>3</v>
      </c>
      <c r="C137" s="51" t="s">
        <v>540</v>
      </c>
      <c r="D137" s="51" t="s">
        <v>536</v>
      </c>
      <c r="E137" s="99" t="s">
        <v>541</v>
      </c>
      <c r="F137" s="52" t="s">
        <v>542</v>
      </c>
      <c r="G137" s="50" t="s">
        <v>543</v>
      </c>
      <c r="H137" s="68" t="s">
        <v>544</v>
      </c>
      <c r="I137" s="49">
        <v>1</v>
      </c>
      <c r="J137" s="75">
        <v>7.99</v>
      </c>
      <c r="K137" s="53">
        <v>6</v>
      </c>
      <c r="L137" s="53" t="s">
        <v>31</v>
      </c>
      <c r="M137" s="56">
        <v>0.35</v>
      </c>
      <c r="N137" s="29">
        <f t="shared" si="11"/>
        <v>5.1935000000000002</v>
      </c>
      <c r="O137" s="30"/>
      <c r="P137" s="31">
        <f t="shared" si="13"/>
        <v>0</v>
      </c>
      <c r="R137" s="74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</row>
    <row r="138" spans="1:67" s="26" customFormat="1" ht="135" customHeight="1">
      <c r="A138" s="51">
        <v>31</v>
      </c>
      <c r="B138" s="51">
        <v>1</v>
      </c>
      <c r="C138" s="51" t="s">
        <v>540</v>
      </c>
      <c r="D138" s="51" t="s">
        <v>536</v>
      </c>
      <c r="E138" s="99" t="s">
        <v>545</v>
      </c>
      <c r="F138" s="52" t="s">
        <v>546</v>
      </c>
      <c r="G138" s="50" t="s">
        <v>547</v>
      </c>
      <c r="H138" s="68" t="s">
        <v>548</v>
      </c>
      <c r="I138" s="49">
        <v>1</v>
      </c>
      <c r="J138" s="75">
        <v>7.99</v>
      </c>
      <c r="K138" s="53">
        <v>6</v>
      </c>
      <c r="L138" s="53" t="s">
        <v>31</v>
      </c>
      <c r="M138" s="56">
        <v>0.35</v>
      </c>
      <c r="N138" s="29">
        <f t="shared" si="11"/>
        <v>5.1935000000000002</v>
      </c>
      <c r="O138" s="30"/>
      <c r="P138" s="31">
        <f t="shared" si="13"/>
        <v>0</v>
      </c>
      <c r="R138" s="74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</row>
    <row r="139" spans="1:67" s="26" customFormat="1" ht="135" customHeight="1">
      <c r="A139" s="51">
        <v>31</v>
      </c>
      <c r="B139" s="51">
        <v>2</v>
      </c>
      <c r="C139" s="51" t="s">
        <v>540</v>
      </c>
      <c r="D139" s="51" t="s">
        <v>536</v>
      </c>
      <c r="E139" s="99" t="s">
        <v>549</v>
      </c>
      <c r="F139" s="52" t="s">
        <v>550</v>
      </c>
      <c r="G139" s="50" t="s">
        <v>551</v>
      </c>
      <c r="H139" s="68" t="s">
        <v>552</v>
      </c>
      <c r="I139" s="49">
        <v>1</v>
      </c>
      <c r="J139" s="75">
        <v>7.99</v>
      </c>
      <c r="K139" s="53">
        <v>6</v>
      </c>
      <c r="L139" s="53" t="s">
        <v>31</v>
      </c>
      <c r="M139" s="56">
        <v>0.35</v>
      </c>
      <c r="N139" s="29">
        <f t="shared" si="11"/>
        <v>5.1935000000000002</v>
      </c>
      <c r="O139" s="30"/>
      <c r="P139" s="31">
        <f t="shared" si="13"/>
        <v>0</v>
      </c>
      <c r="R139" s="74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</row>
    <row r="140" spans="1:67" s="26" customFormat="1" ht="135" customHeight="1">
      <c r="A140" s="51">
        <v>31</v>
      </c>
      <c r="B140" s="51">
        <v>4</v>
      </c>
      <c r="C140" s="51" t="s">
        <v>540</v>
      </c>
      <c r="D140" s="51" t="s">
        <v>536</v>
      </c>
      <c r="E140" s="99" t="s">
        <v>553</v>
      </c>
      <c r="F140" s="52" t="s">
        <v>554</v>
      </c>
      <c r="G140" s="50" t="s">
        <v>555</v>
      </c>
      <c r="H140" s="68" t="s">
        <v>556</v>
      </c>
      <c r="I140" s="49">
        <v>1</v>
      </c>
      <c r="J140" s="75">
        <v>14.2</v>
      </c>
      <c r="K140" s="53">
        <v>5</v>
      </c>
      <c r="L140" s="53" t="s">
        <v>31</v>
      </c>
      <c r="M140" s="56">
        <v>0.25</v>
      </c>
      <c r="N140" s="29">
        <f>(J140*(1-M140))</f>
        <v>10.649999999999999</v>
      </c>
      <c r="O140" s="30"/>
      <c r="P140" s="31">
        <f>IF(O140&gt;=K140,(O140*N140),(O140*J140))</f>
        <v>0</v>
      </c>
      <c r="Q140" s="78" t="s">
        <v>32</v>
      </c>
      <c r="R140" s="74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</row>
    <row r="141" spans="1:67" s="26" customFormat="1" ht="135" customHeight="1">
      <c r="A141" s="51">
        <v>31</v>
      </c>
      <c r="B141" s="51">
        <v>5</v>
      </c>
      <c r="C141" s="51" t="s">
        <v>557</v>
      </c>
      <c r="D141" s="51" t="s">
        <v>536</v>
      </c>
      <c r="E141" s="99" t="s">
        <v>558</v>
      </c>
      <c r="F141" s="52" t="s">
        <v>559</v>
      </c>
      <c r="G141" s="50">
        <v>1172181</v>
      </c>
      <c r="H141" s="68" t="s">
        <v>560</v>
      </c>
      <c r="I141" s="49">
        <v>1</v>
      </c>
      <c r="J141" s="75">
        <v>8.77</v>
      </c>
      <c r="K141" s="53">
        <v>5</v>
      </c>
      <c r="L141" s="53" t="s">
        <v>31</v>
      </c>
      <c r="M141" s="56">
        <v>0.3</v>
      </c>
      <c r="N141" s="29">
        <f>(J141*(1-M141))</f>
        <v>6.1389999999999993</v>
      </c>
      <c r="O141" s="30"/>
      <c r="P141" s="31">
        <f>IF(O141&gt;=K141,(O141*N141),(O141*J141))</f>
        <v>0</v>
      </c>
      <c r="Q141" s="78" t="s">
        <v>32</v>
      </c>
      <c r="R141" s="74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</row>
    <row r="142" spans="1:67" s="26" customFormat="1" ht="135" customHeight="1">
      <c r="A142" s="51">
        <v>31</v>
      </c>
      <c r="B142" s="51">
        <v>6</v>
      </c>
      <c r="C142" s="51" t="s">
        <v>557</v>
      </c>
      <c r="D142" s="51" t="s">
        <v>536</v>
      </c>
      <c r="E142" s="99" t="s">
        <v>561</v>
      </c>
      <c r="F142" s="52" t="s">
        <v>562</v>
      </c>
      <c r="G142" s="50">
        <v>1172182</v>
      </c>
      <c r="H142" s="68" t="s">
        <v>563</v>
      </c>
      <c r="I142" s="49">
        <v>1</v>
      </c>
      <c r="J142" s="75">
        <v>8.77</v>
      </c>
      <c r="K142" s="53">
        <v>5</v>
      </c>
      <c r="L142" s="53" t="s">
        <v>31</v>
      </c>
      <c r="M142" s="56">
        <v>0.3</v>
      </c>
      <c r="N142" s="29">
        <f>(J142*(1-M142))</f>
        <v>6.1389999999999993</v>
      </c>
      <c r="O142" s="30"/>
      <c r="P142" s="31">
        <f>IF(O142&gt;=K142,(O142*N142),(O142*J142))</f>
        <v>0</v>
      </c>
      <c r="Q142" s="78" t="s">
        <v>32</v>
      </c>
      <c r="R142" s="74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</row>
    <row r="143" spans="1:67" s="26" customFormat="1" ht="135" customHeight="1">
      <c r="A143" s="51">
        <v>31</v>
      </c>
      <c r="B143" s="51">
        <v>7</v>
      </c>
      <c r="C143" s="51" t="s">
        <v>557</v>
      </c>
      <c r="D143" s="51" t="s">
        <v>536</v>
      </c>
      <c r="E143" s="99" t="s">
        <v>564</v>
      </c>
      <c r="F143" s="52" t="s">
        <v>565</v>
      </c>
      <c r="G143" s="50">
        <v>1172183</v>
      </c>
      <c r="H143" s="68" t="s">
        <v>566</v>
      </c>
      <c r="I143" s="49">
        <v>1</v>
      </c>
      <c r="J143" s="75">
        <v>8.77</v>
      </c>
      <c r="K143" s="53">
        <v>5</v>
      </c>
      <c r="L143" s="53" t="s">
        <v>31</v>
      </c>
      <c r="M143" s="56">
        <v>0.3</v>
      </c>
      <c r="N143" s="29">
        <f t="shared" si="11"/>
        <v>6.1389999999999993</v>
      </c>
      <c r="O143" s="30"/>
      <c r="P143" s="31">
        <f t="shared" si="13"/>
        <v>0</v>
      </c>
      <c r="Q143" s="78" t="s">
        <v>32</v>
      </c>
      <c r="R143" s="74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</row>
    <row r="144" spans="1:67" s="26" customFormat="1" ht="135" customHeight="1">
      <c r="A144" s="51">
        <v>31</v>
      </c>
      <c r="B144" s="51">
        <v>8</v>
      </c>
      <c r="C144" s="51" t="s">
        <v>557</v>
      </c>
      <c r="D144" s="51" t="s">
        <v>536</v>
      </c>
      <c r="E144" s="99" t="s">
        <v>567</v>
      </c>
      <c r="F144" s="52" t="s">
        <v>568</v>
      </c>
      <c r="G144" s="50">
        <v>1172184</v>
      </c>
      <c r="H144" s="68" t="s">
        <v>569</v>
      </c>
      <c r="I144" s="49">
        <v>1</v>
      </c>
      <c r="J144" s="75">
        <v>8.77</v>
      </c>
      <c r="K144" s="53">
        <v>5</v>
      </c>
      <c r="L144" s="53" t="s">
        <v>31</v>
      </c>
      <c r="M144" s="56">
        <v>0.3</v>
      </c>
      <c r="N144" s="29">
        <f t="shared" si="11"/>
        <v>6.1389999999999993</v>
      </c>
      <c r="O144" s="30"/>
      <c r="P144" s="31">
        <f t="shared" si="13"/>
        <v>0</v>
      </c>
      <c r="Q144" s="78" t="s">
        <v>32</v>
      </c>
      <c r="R144" s="7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</row>
    <row r="145" spans="1:67" s="26" customFormat="1" ht="135" customHeight="1">
      <c r="A145" s="51">
        <v>31</v>
      </c>
      <c r="B145" s="51">
        <v>9</v>
      </c>
      <c r="C145" s="51" t="s">
        <v>557</v>
      </c>
      <c r="D145" s="51" t="s">
        <v>536</v>
      </c>
      <c r="E145" s="99" t="s">
        <v>570</v>
      </c>
      <c r="F145" s="52" t="s">
        <v>571</v>
      </c>
      <c r="G145" s="50">
        <v>1172190</v>
      </c>
      <c r="H145" s="68" t="s">
        <v>572</v>
      </c>
      <c r="I145" s="49">
        <v>1</v>
      </c>
      <c r="J145" s="75">
        <v>8.77</v>
      </c>
      <c r="K145" s="53">
        <v>5</v>
      </c>
      <c r="L145" s="53" t="s">
        <v>31</v>
      </c>
      <c r="M145" s="56">
        <v>0.3</v>
      </c>
      <c r="N145" s="29">
        <f t="shared" si="11"/>
        <v>6.1389999999999993</v>
      </c>
      <c r="O145" s="30"/>
      <c r="P145" s="31">
        <f t="shared" si="13"/>
        <v>0</v>
      </c>
      <c r="Q145" s="78" t="s">
        <v>32</v>
      </c>
      <c r="R145" s="74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</row>
    <row r="146" spans="1:67" s="26" customFormat="1" ht="135" customHeight="1">
      <c r="A146" s="51">
        <v>31</v>
      </c>
      <c r="B146" s="51">
        <v>10</v>
      </c>
      <c r="C146" s="51" t="s">
        <v>557</v>
      </c>
      <c r="D146" s="51" t="s">
        <v>536</v>
      </c>
      <c r="E146" s="99" t="s">
        <v>573</v>
      </c>
      <c r="F146" s="52" t="s">
        <v>574</v>
      </c>
      <c r="G146" s="50">
        <v>1172191</v>
      </c>
      <c r="H146" s="68" t="s">
        <v>575</v>
      </c>
      <c r="I146" s="49">
        <v>1</v>
      </c>
      <c r="J146" s="75">
        <v>8.77</v>
      </c>
      <c r="K146" s="53">
        <v>5</v>
      </c>
      <c r="L146" s="53" t="s">
        <v>31</v>
      </c>
      <c r="M146" s="56">
        <v>0.3</v>
      </c>
      <c r="N146" s="29">
        <f t="shared" si="11"/>
        <v>6.1389999999999993</v>
      </c>
      <c r="O146" s="30"/>
      <c r="P146" s="31">
        <f t="shared" si="13"/>
        <v>0</v>
      </c>
      <c r="Q146" s="78" t="s">
        <v>32</v>
      </c>
      <c r="R146" s="74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</row>
    <row r="147" spans="1:67" s="26" customFormat="1" ht="135" customHeight="1">
      <c r="A147" s="51">
        <v>32</v>
      </c>
      <c r="B147" s="51">
        <v>1</v>
      </c>
      <c r="C147" s="51" t="s">
        <v>576</v>
      </c>
      <c r="D147" s="51" t="s">
        <v>536</v>
      </c>
      <c r="E147" s="99" t="s">
        <v>577</v>
      </c>
      <c r="F147" s="52" t="s">
        <v>578</v>
      </c>
      <c r="G147" s="50">
        <v>1172199</v>
      </c>
      <c r="H147" s="68" t="s">
        <v>579</v>
      </c>
      <c r="I147" s="49">
        <v>1</v>
      </c>
      <c r="J147" s="75">
        <v>9.5</v>
      </c>
      <c r="K147" s="53">
        <v>6</v>
      </c>
      <c r="L147" s="53" t="s">
        <v>31</v>
      </c>
      <c r="M147" s="56">
        <v>0.3</v>
      </c>
      <c r="N147" s="29">
        <f t="shared" si="11"/>
        <v>6.6499999999999995</v>
      </c>
      <c r="O147" s="30"/>
      <c r="P147" s="31">
        <f t="shared" si="13"/>
        <v>0</v>
      </c>
      <c r="Q147" s="78" t="s">
        <v>32</v>
      </c>
      <c r="R147" s="74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</row>
    <row r="148" spans="1:67" s="26" customFormat="1" ht="135" customHeight="1">
      <c r="A148" s="51">
        <v>32</v>
      </c>
      <c r="B148" s="51">
        <v>2</v>
      </c>
      <c r="C148" s="51" t="s">
        <v>576</v>
      </c>
      <c r="D148" s="51" t="s">
        <v>536</v>
      </c>
      <c r="E148" s="99" t="s">
        <v>580</v>
      </c>
      <c r="F148" s="52" t="s">
        <v>581</v>
      </c>
      <c r="G148" s="50">
        <v>1172200</v>
      </c>
      <c r="H148" s="68" t="s">
        <v>582</v>
      </c>
      <c r="I148" s="49">
        <v>1</v>
      </c>
      <c r="J148" s="75">
        <v>9.5</v>
      </c>
      <c r="K148" s="53">
        <v>6</v>
      </c>
      <c r="L148" s="53" t="s">
        <v>31</v>
      </c>
      <c r="M148" s="56">
        <v>0.3</v>
      </c>
      <c r="N148" s="29">
        <f t="shared" si="11"/>
        <v>6.6499999999999995</v>
      </c>
      <c r="O148" s="30"/>
      <c r="P148" s="31">
        <f t="shared" si="13"/>
        <v>0</v>
      </c>
      <c r="Q148" s="78" t="s">
        <v>32</v>
      </c>
      <c r="R148" s="74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</row>
    <row r="149" spans="1:67" s="26" customFormat="1" ht="135" customHeight="1">
      <c r="A149" s="51">
        <v>32</v>
      </c>
      <c r="B149" s="51">
        <v>3</v>
      </c>
      <c r="C149" s="51" t="s">
        <v>576</v>
      </c>
      <c r="D149" s="51" t="s">
        <v>536</v>
      </c>
      <c r="E149" s="99" t="s">
        <v>583</v>
      </c>
      <c r="F149" s="52" t="s">
        <v>584</v>
      </c>
      <c r="G149" s="50">
        <v>1172201</v>
      </c>
      <c r="H149" s="68" t="s">
        <v>585</v>
      </c>
      <c r="I149" s="49">
        <v>1</v>
      </c>
      <c r="J149" s="75">
        <v>9.5</v>
      </c>
      <c r="K149" s="53">
        <v>6</v>
      </c>
      <c r="L149" s="53" t="s">
        <v>31</v>
      </c>
      <c r="M149" s="56">
        <v>0.3</v>
      </c>
      <c r="N149" s="29">
        <f t="shared" si="11"/>
        <v>6.6499999999999995</v>
      </c>
      <c r="O149" s="30"/>
      <c r="P149" s="31">
        <f t="shared" si="13"/>
        <v>0</v>
      </c>
      <c r="Q149" s="78" t="s">
        <v>32</v>
      </c>
      <c r="R149" s="74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</row>
    <row r="150" spans="1:67" s="26" customFormat="1" ht="135" customHeight="1">
      <c r="A150" s="51">
        <v>32</v>
      </c>
      <c r="B150" s="51">
        <v>4</v>
      </c>
      <c r="C150" s="51" t="s">
        <v>576</v>
      </c>
      <c r="D150" s="51" t="s">
        <v>536</v>
      </c>
      <c r="E150" s="99" t="s">
        <v>586</v>
      </c>
      <c r="F150" s="52" t="s">
        <v>587</v>
      </c>
      <c r="G150" s="50">
        <v>1172202</v>
      </c>
      <c r="H150" s="68" t="s">
        <v>588</v>
      </c>
      <c r="I150" s="49">
        <v>1</v>
      </c>
      <c r="J150" s="75">
        <v>9.5</v>
      </c>
      <c r="K150" s="53">
        <v>6</v>
      </c>
      <c r="L150" s="53" t="s">
        <v>31</v>
      </c>
      <c r="M150" s="56">
        <v>0.3</v>
      </c>
      <c r="N150" s="29">
        <f t="shared" si="11"/>
        <v>6.6499999999999995</v>
      </c>
      <c r="O150" s="30"/>
      <c r="P150" s="31">
        <f t="shared" si="13"/>
        <v>0</v>
      </c>
      <c r="Q150" s="78" t="s">
        <v>32</v>
      </c>
      <c r="R150" s="74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</row>
    <row r="151" spans="1:67" s="26" customFormat="1" ht="135" customHeight="1">
      <c r="A151" s="51">
        <v>32</v>
      </c>
      <c r="B151" s="51">
        <v>5</v>
      </c>
      <c r="C151" s="51" t="s">
        <v>576</v>
      </c>
      <c r="D151" s="51" t="s">
        <v>536</v>
      </c>
      <c r="E151" s="99" t="s">
        <v>589</v>
      </c>
      <c r="F151" s="52" t="s">
        <v>590</v>
      </c>
      <c r="G151" s="50">
        <v>1172203</v>
      </c>
      <c r="H151" s="68" t="s">
        <v>591</v>
      </c>
      <c r="I151" s="49">
        <v>1</v>
      </c>
      <c r="J151" s="75">
        <v>9.5</v>
      </c>
      <c r="K151" s="53">
        <v>5</v>
      </c>
      <c r="L151" s="53" t="s">
        <v>31</v>
      </c>
      <c r="M151" s="56">
        <v>0.3</v>
      </c>
      <c r="N151" s="29">
        <f t="shared" si="11"/>
        <v>6.6499999999999995</v>
      </c>
      <c r="O151" s="30"/>
      <c r="P151" s="31">
        <f t="shared" si="13"/>
        <v>0</v>
      </c>
      <c r="Q151" s="78" t="s">
        <v>32</v>
      </c>
      <c r="R151" s="74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</row>
    <row r="152" spans="1:67" s="26" customFormat="1" ht="135" customHeight="1">
      <c r="A152" s="51">
        <v>32</v>
      </c>
      <c r="B152" s="51">
        <v>6</v>
      </c>
      <c r="C152" s="51" t="s">
        <v>576</v>
      </c>
      <c r="D152" s="51" t="s">
        <v>536</v>
      </c>
      <c r="E152" s="99" t="s">
        <v>592</v>
      </c>
      <c r="F152" s="52" t="s">
        <v>593</v>
      </c>
      <c r="G152" s="50">
        <v>1172234</v>
      </c>
      <c r="H152" s="68" t="s">
        <v>594</v>
      </c>
      <c r="I152" s="49">
        <v>1</v>
      </c>
      <c r="J152" s="75">
        <v>9.5</v>
      </c>
      <c r="K152" s="53">
        <v>5</v>
      </c>
      <c r="L152" s="53" t="s">
        <v>31</v>
      </c>
      <c r="M152" s="56">
        <v>0.3</v>
      </c>
      <c r="N152" s="29">
        <f t="shared" si="11"/>
        <v>6.6499999999999995</v>
      </c>
      <c r="O152" s="30"/>
      <c r="P152" s="31">
        <f t="shared" si="13"/>
        <v>0</v>
      </c>
      <c r="Q152" s="78" t="s">
        <v>32</v>
      </c>
      <c r="R152" s="74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</row>
    <row r="153" spans="1:67" s="26" customFormat="1" ht="135" customHeight="1">
      <c r="A153" s="51">
        <v>32</v>
      </c>
      <c r="B153" s="51">
        <v>7</v>
      </c>
      <c r="C153" s="51" t="s">
        <v>576</v>
      </c>
      <c r="D153" s="51" t="s">
        <v>536</v>
      </c>
      <c r="E153" s="99" t="s">
        <v>595</v>
      </c>
      <c r="F153" s="52" t="s">
        <v>596</v>
      </c>
      <c r="G153" s="50">
        <v>1172235</v>
      </c>
      <c r="H153" s="68" t="s">
        <v>597</v>
      </c>
      <c r="I153" s="49">
        <v>1</v>
      </c>
      <c r="J153" s="75">
        <v>9.5</v>
      </c>
      <c r="K153" s="53">
        <v>5</v>
      </c>
      <c r="L153" s="53" t="s">
        <v>31</v>
      </c>
      <c r="M153" s="56">
        <v>0.3</v>
      </c>
      <c r="N153" s="29">
        <f t="shared" si="11"/>
        <v>6.6499999999999995</v>
      </c>
      <c r="O153" s="30"/>
      <c r="P153" s="31">
        <f t="shared" si="13"/>
        <v>0</v>
      </c>
      <c r="Q153" s="78" t="s">
        <v>32</v>
      </c>
      <c r="R153" s="74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</row>
    <row r="154" spans="1:67" s="26" customFormat="1" ht="135" customHeight="1">
      <c r="A154" s="51">
        <v>33</v>
      </c>
      <c r="B154" s="51">
        <v>1</v>
      </c>
      <c r="C154" s="51" t="s">
        <v>598</v>
      </c>
      <c r="D154" s="51" t="s">
        <v>599</v>
      </c>
      <c r="E154" s="99" t="s">
        <v>600</v>
      </c>
      <c r="F154" s="55" t="s">
        <v>601</v>
      </c>
      <c r="G154" s="83" t="s">
        <v>602</v>
      </c>
      <c r="H154" s="68" t="s">
        <v>603</v>
      </c>
      <c r="I154" s="49">
        <v>1</v>
      </c>
      <c r="J154" s="75">
        <v>59</v>
      </c>
      <c r="K154" s="53">
        <v>1</v>
      </c>
      <c r="L154" s="53" t="s">
        <v>31</v>
      </c>
      <c r="M154" s="56">
        <v>0.25</v>
      </c>
      <c r="N154" s="29">
        <f>(J154*(1-M154))</f>
        <v>44.25</v>
      </c>
      <c r="O154" s="30"/>
      <c r="P154" s="31">
        <f>IF(O154&gt;=K154,(O154*N154),(O154*J154))</f>
        <v>0</v>
      </c>
      <c r="R154" s="7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</row>
    <row r="155" spans="1:67" s="26" customFormat="1" ht="135" customHeight="1">
      <c r="A155" s="51">
        <v>33</v>
      </c>
      <c r="B155" s="51">
        <v>2</v>
      </c>
      <c r="C155" s="51" t="s">
        <v>598</v>
      </c>
      <c r="D155" s="51" t="s">
        <v>599</v>
      </c>
      <c r="E155" s="99" t="s">
        <v>604</v>
      </c>
      <c r="F155" s="55" t="s">
        <v>605</v>
      </c>
      <c r="G155" s="83" t="s">
        <v>606</v>
      </c>
      <c r="H155" s="68" t="s">
        <v>607</v>
      </c>
      <c r="I155" s="49">
        <v>1</v>
      </c>
      <c r="J155" s="75">
        <v>68.72</v>
      </c>
      <c r="K155" s="53">
        <v>3</v>
      </c>
      <c r="L155" s="53" t="s">
        <v>31</v>
      </c>
      <c r="M155" s="56">
        <v>0.25</v>
      </c>
      <c r="N155" s="29">
        <f>(J155*(1-M155))</f>
        <v>51.54</v>
      </c>
      <c r="O155" s="30"/>
      <c r="P155" s="31">
        <f>IF(O155&gt;=K155,(O155*N155),(O155*J155))</f>
        <v>0</v>
      </c>
      <c r="R155" s="74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</row>
    <row r="156" spans="1:67" s="26" customFormat="1" ht="135" customHeight="1">
      <c r="A156" s="51">
        <v>33</v>
      </c>
      <c r="B156" s="51">
        <v>3</v>
      </c>
      <c r="C156" s="51" t="s">
        <v>608</v>
      </c>
      <c r="D156" s="51" t="s">
        <v>599</v>
      </c>
      <c r="E156" s="99" t="s">
        <v>609</v>
      </c>
      <c r="F156" s="55" t="s">
        <v>610</v>
      </c>
      <c r="G156" s="53" t="s">
        <v>611</v>
      </c>
      <c r="H156" s="68" t="s">
        <v>612</v>
      </c>
      <c r="I156" s="49">
        <v>1</v>
      </c>
      <c r="J156" s="75">
        <v>4.5999999999999996</v>
      </c>
      <c r="K156" s="53">
        <v>10</v>
      </c>
      <c r="L156" s="53" t="s">
        <v>31</v>
      </c>
      <c r="M156" s="56">
        <v>0.25</v>
      </c>
      <c r="N156" s="29">
        <f>(J156*(1-M156))</f>
        <v>3.4499999999999997</v>
      </c>
      <c r="O156" s="30"/>
      <c r="P156" s="31">
        <f>IF(O156&gt;=K156,(O156*N156),(O156*J156))</f>
        <v>0</v>
      </c>
      <c r="R156" s="74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</row>
    <row r="157" spans="1:67" s="26" customFormat="1" ht="135" customHeight="1">
      <c r="A157" s="51">
        <v>33</v>
      </c>
      <c r="B157" s="51">
        <v>4</v>
      </c>
      <c r="C157" s="51" t="s">
        <v>608</v>
      </c>
      <c r="D157" s="51" t="s">
        <v>599</v>
      </c>
      <c r="E157" s="99" t="s">
        <v>613</v>
      </c>
      <c r="F157" s="55" t="s">
        <v>614</v>
      </c>
      <c r="G157" s="53" t="s">
        <v>615</v>
      </c>
      <c r="H157" s="68" t="s">
        <v>616</v>
      </c>
      <c r="I157" s="49">
        <v>1</v>
      </c>
      <c r="J157" s="75">
        <v>4.5999999999999996</v>
      </c>
      <c r="K157" s="53">
        <v>10</v>
      </c>
      <c r="L157" s="53" t="s">
        <v>31</v>
      </c>
      <c r="M157" s="56">
        <v>0.25</v>
      </c>
      <c r="N157" s="29">
        <f>(J157*(1-M157))</f>
        <v>3.4499999999999997</v>
      </c>
      <c r="O157" s="30"/>
      <c r="P157" s="31">
        <f>IF(O157&gt;=K157,(O157*N157),(O157*J157))</f>
        <v>0</v>
      </c>
      <c r="R157" s="74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</row>
    <row r="158" spans="1:67" s="26" customFormat="1" ht="135" customHeight="1">
      <c r="A158" s="51">
        <v>33</v>
      </c>
      <c r="B158" s="51">
        <v>5</v>
      </c>
      <c r="C158" s="51" t="s">
        <v>608</v>
      </c>
      <c r="D158" s="51" t="s">
        <v>599</v>
      </c>
      <c r="E158" s="99" t="s">
        <v>617</v>
      </c>
      <c r="F158" s="55" t="s">
        <v>618</v>
      </c>
      <c r="G158" s="53" t="s">
        <v>619</v>
      </c>
      <c r="H158" s="68" t="s">
        <v>620</v>
      </c>
      <c r="I158" s="49">
        <v>1</v>
      </c>
      <c r="J158" s="75">
        <v>9.01</v>
      </c>
      <c r="K158" s="53">
        <v>10</v>
      </c>
      <c r="L158" s="53" t="s">
        <v>31</v>
      </c>
      <c r="M158" s="56">
        <v>0.25</v>
      </c>
      <c r="N158" s="29">
        <f>(J158*(1-M158))</f>
        <v>6.7575000000000003</v>
      </c>
      <c r="O158" s="30"/>
      <c r="P158" s="31">
        <f>IF(O158&gt;=K158,(O158*N158),(O158*J158))</f>
        <v>0</v>
      </c>
      <c r="R158" s="74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</row>
    <row r="159" spans="1:67" s="26" customFormat="1" ht="24" customHeight="1">
      <c r="A159"/>
      <c r="B159"/>
      <c r="C159" s="41"/>
      <c r="D159" s="41"/>
      <c r="E159" s="97"/>
      <c r="F159" s="3"/>
      <c r="G159" s="16"/>
      <c r="H159" s="70"/>
      <c r="I159" s="34"/>
      <c r="J159" s="35"/>
      <c r="K159" s="36"/>
      <c r="L159" s="36"/>
      <c r="M159" s="37"/>
      <c r="N159" s="38"/>
      <c r="P159" s="7"/>
      <c r="Q159" s="77"/>
      <c r="R159" s="72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</row>
    <row r="160" spans="1:67" s="26" customFormat="1" ht="39.75" customHeight="1">
      <c r="A160" s="48" t="s">
        <v>621</v>
      </c>
      <c r="B160"/>
      <c r="C160" s="40"/>
      <c r="D160" s="40"/>
      <c r="E160" s="98"/>
      <c r="F160" s="39"/>
      <c r="G160" s="16"/>
      <c r="H160" s="70"/>
      <c r="I160" s="34"/>
      <c r="J160" s="35"/>
      <c r="K160" s="36"/>
      <c r="L160" s="36"/>
      <c r="M160" s="37"/>
      <c r="N160" s="38"/>
      <c r="P160" s="7"/>
      <c r="R160" s="72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</row>
    <row r="161" spans="1:67" s="26" customFormat="1" ht="135" customHeight="1">
      <c r="A161"/>
      <c r="B161"/>
      <c r="C161" s="41"/>
      <c r="D161" s="41"/>
      <c r="E161" s="97"/>
      <c r="F161" s="3"/>
      <c r="G161" s="16"/>
      <c r="H161" s="70"/>
      <c r="I161" s="34"/>
      <c r="J161" s="35"/>
      <c r="K161" s="36"/>
      <c r="L161" s="36"/>
      <c r="M161" s="37"/>
      <c r="N161" s="38"/>
      <c r="P161" s="7"/>
      <c r="Q161" s="77"/>
      <c r="R161" s="72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</row>
    <row r="162" spans="1:67" s="26" customFormat="1" ht="135" customHeight="1">
      <c r="A162"/>
      <c r="B162"/>
      <c r="C162" s="41"/>
      <c r="D162" s="41"/>
      <c r="E162" s="97"/>
      <c r="F162" s="3"/>
      <c r="G162" s="16"/>
      <c r="H162" s="70"/>
      <c r="I162" s="34"/>
      <c r="J162" s="35"/>
      <c r="K162" s="36"/>
      <c r="L162" s="36"/>
      <c r="M162" s="37"/>
      <c r="N162" s="38"/>
      <c r="P162" s="7"/>
      <c r="Q162" s="77"/>
      <c r="R162" s="7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</row>
    <row r="163" spans="1:67" s="26" customFormat="1" ht="135" customHeight="1">
      <c r="A163"/>
      <c r="B163"/>
      <c r="C163" s="41"/>
      <c r="D163" s="41"/>
      <c r="E163" s="97"/>
      <c r="F163" s="3"/>
      <c r="G163" s="16"/>
      <c r="H163" s="70"/>
      <c r="I163" s="34"/>
      <c r="J163" s="35"/>
      <c r="K163" s="36"/>
      <c r="L163" s="36"/>
      <c r="M163" s="37"/>
      <c r="N163" s="38"/>
      <c r="P163" s="7"/>
      <c r="Q163" s="77"/>
      <c r="R163" s="72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</row>
    <row r="164" spans="1:67" s="26" customFormat="1" ht="135" customHeight="1">
      <c r="A164"/>
      <c r="B164"/>
      <c r="C164" s="41"/>
      <c r="D164" s="41"/>
      <c r="E164" s="97"/>
      <c r="F164" s="3"/>
      <c r="G164" s="16"/>
      <c r="H164" s="70"/>
      <c r="I164" s="34"/>
      <c r="J164" s="35"/>
      <c r="K164" s="36"/>
      <c r="L164" s="36"/>
      <c r="M164" s="37"/>
      <c r="N164" s="38"/>
      <c r="P164" s="7"/>
      <c r="Q164" s="77"/>
      <c r="R164" s="72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</row>
    <row r="165" spans="1:67" s="26" customFormat="1" ht="135" customHeight="1">
      <c r="A165"/>
      <c r="B165"/>
      <c r="C165" s="41"/>
      <c r="D165" s="41"/>
      <c r="E165" s="97"/>
      <c r="F165" s="3"/>
      <c r="G165" s="16"/>
      <c r="H165" s="70"/>
      <c r="I165" s="34"/>
      <c r="J165" s="35"/>
      <c r="K165" s="36"/>
      <c r="L165" s="36"/>
      <c r="M165" s="37"/>
      <c r="N165" s="38"/>
      <c r="P165" s="7"/>
      <c r="Q165" s="77"/>
      <c r="R165" s="72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</row>
    <row r="166" spans="1:67" s="26" customFormat="1" ht="135" customHeight="1">
      <c r="A166"/>
      <c r="B166"/>
      <c r="C166" s="41"/>
      <c r="D166" s="41"/>
      <c r="E166" s="97"/>
      <c r="F166" s="3"/>
      <c r="G166" s="16"/>
      <c r="H166" s="70"/>
      <c r="I166" s="34"/>
      <c r="J166" s="35"/>
      <c r="K166" s="36"/>
      <c r="L166" s="36"/>
      <c r="M166" s="37"/>
      <c r="N166" s="38"/>
      <c r="P166" s="7"/>
      <c r="Q166" s="77"/>
      <c r="R166" s="72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</row>
    <row r="167" spans="1:67" s="26" customFormat="1" ht="135" customHeight="1">
      <c r="A167"/>
      <c r="B167"/>
      <c r="C167" s="41"/>
      <c r="D167" s="41"/>
      <c r="E167" s="97"/>
      <c r="F167" s="3"/>
      <c r="G167" s="16"/>
      <c r="H167" s="70"/>
      <c r="I167" s="34"/>
      <c r="J167" s="35"/>
      <c r="K167" s="36"/>
      <c r="L167" s="36"/>
      <c r="M167" s="37"/>
      <c r="N167" s="38"/>
      <c r="P167" s="7"/>
      <c r="Q167" s="77"/>
      <c r="R167" s="72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</row>
    <row r="168" spans="1:67" s="26" customFormat="1" ht="135" customHeight="1">
      <c r="A168"/>
      <c r="B168"/>
      <c r="C168" s="41"/>
      <c r="D168" s="41"/>
      <c r="E168" s="97"/>
      <c r="F168" s="3"/>
      <c r="G168" s="16"/>
      <c r="H168" s="70"/>
      <c r="I168" s="34"/>
      <c r="J168" s="35"/>
      <c r="K168" s="36"/>
      <c r="L168" s="36"/>
      <c r="M168" s="37"/>
      <c r="N168" s="38"/>
      <c r="P168" s="7"/>
      <c r="Q168" s="77"/>
      <c r="R168" s="72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</row>
    <row r="169" spans="1:67" s="26" customFormat="1" ht="135" customHeight="1">
      <c r="A169"/>
      <c r="B169"/>
      <c r="C169" s="41"/>
      <c r="D169" s="41"/>
      <c r="E169" s="97"/>
      <c r="F169" s="3"/>
      <c r="G169" s="16"/>
      <c r="H169" s="70"/>
      <c r="I169" s="34"/>
      <c r="J169" s="35"/>
      <c r="K169" s="36"/>
      <c r="L169" s="36"/>
      <c r="M169" s="37"/>
      <c r="N169" s="38"/>
      <c r="P169" s="7"/>
      <c r="Q169" s="77"/>
      <c r="R169" s="72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</row>
    <row r="170" spans="1:67" s="26" customFormat="1" ht="135" customHeight="1">
      <c r="A170"/>
      <c r="B170"/>
      <c r="C170" s="41"/>
      <c r="D170" s="41"/>
      <c r="E170" s="97"/>
      <c r="F170" s="3"/>
      <c r="G170" s="16"/>
      <c r="H170" s="70"/>
      <c r="I170" s="34"/>
      <c r="J170" s="35"/>
      <c r="K170" s="36"/>
      <c r="L170" s="36"/>
      <c r="M170" s="37"/>
      <c r="N170" s="38"/>
      <c r="P170" s="7"/>
      <c r="Q170" s="77"/>
      <c r="R170" s="72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</row>
    <row r="171" spans="1:67" s="26" customFormat="1" ht="135" customHeight="1">
      <c r="A171"/>
      <c r="B171"/>
      <c r="C171" s="41"/>
      <c r="D171" s="41"/>
      <c r="E171" s="97"/>
      <c r="F171" s="3"/>
      <c r="G171" s="16"/>
      <c r="H171" s="70"/>
      <c r="I171" s="34"/>
      <c r="J171" s="35"/>
      <c r="K171" s="36"/>
      <c r="L171" s="36"/>
      <c r="M171" s="37"/>
      <c r="N171" s="38"/>
      <c r="P171" s="7"/>
      <c r="Q171" s="77"/>
      <c r="R171" s="72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</row>
    <row r="172" spans="1:67" s="26" customFormat="1" ht="135" customHeight="1">
      <c r="A172"/>
      <c r="B172"/>
      <c r="C172" s="41"/>
      <c r="D172" s="41"/>
      <c r="E172" s="97"/>
      <c r="F172" s="3"/>
      <c r="G172" s="16"/>
      <c r="H172" s="70"/>
      <c r="I172" s="34"/>
      <c r="J172" s="35"/>
      <c r="K172" s="36"/>
      <c r="L172" s="36"/>
      <c r="M172" s="37"/>
      <c r="N172" s="38"/>
      <c r="P172" s="7"/>
      <c r="Q172" s="77"/>
      <c r="R172" s="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</row>
    <row r="173" spans="1:67" s="26" customFormat="1" ht="135" customHeight="1">
      <c r="A173"/>
      <c r="B173"/>
      <c r="C173" s="41"/>
      <c r="D173" s="41"/>
      <c r="E173" s="97"/>
      <c r="F173" s="3"/>
      <c r="G173" s="16"/>
      <c r="H173" s="70"/>
      <c r="I173" s="34"/>
      <c r="J173" s="35"/>
      <c r="K173" s="36"/>
      <c r="L173" s="36"/>
      <c r="M173" s="37"/>
      <c r="N173" s="38"/>
      <c r="P173" s="7"/>
      <c r="Q173" s="77"/>
      <c r="R173" s="72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</row>
    <row r="174" spans="1:67" s="26" customFormat="1" ht="135" customHeight="1">
      <c r="A174"/>
      <c r="B174"/>
      <c r="C174" s="41"/>
      <c r="D174" s="41"/>
      <c r="E174" s="97"/>
      <c r="F174" s="3"/>
      <c r="G174" s="16"/>
      <c r="H174" s="70"/>
      <c r="I174" s="34"/>
      <c r="J174" s="35"/>
      <c r="K174" s="36"/>
      <c r="L174" s="36"/>
      <c r="M174" s="37"/>
      <c r="N174" s="38"/>
      <c r="P174" s="7"/>
      <c r="Q174" s="77"/>
      <c r="R174" s="72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</row>
    <row r="175" spans="1:67" s="26" customFormat="1" ht="135" customHeight="1">
      <c r="A175"/>
      <c r="B175"/>
      <c r="C175" s="41"/>
      <c r="D175" s="41"/>
      <c r="E175" s="97"/>
      <c r="F175" s="3"/>
      <c r="G175" s="16"/>
      <c r="H175" s="70"/>
      <c r="I175" s="34"/>
      <c r="J175" s="35"/>
      <c r="K175" s="36"/>
      <c r="L175" s="36"/>
      <c r="M175" s="37"/>
      <c r="N175" s="38"/>
      <c r="P175" s="7"/>
      <c r="Q175" s="77"/>
      <c r="R175" s="72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</row>
    <row r="176" spans="1:67" s="26" customFormat="1" ht="135" customHeight="1">
      <c r="A176"/>
      <c r="B176"/>
      <c r="C176" s="41"/>
      <c r="D176" s="41"/>
      <c r="E176" s="97"/>
      <c r="F176" s="3"/>
      <c r="G176" s="16"/>
      <c r="H176" s="70"/>
      <c r="I176" s="34"/>
      <c r="J176" s="35"/>
      <c r="K176" s="36"/>
      <c r="L176" s="36"/>
      <c r="M176" s="37"/>
      <c r="N176" s="38"/>
      <c r="P176" s="7"/>
      <c r="Q176" s="77"/>
      <c r="R176" s="72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</row>
    <row r="177" spans="1:67" s="26" customFormat="1" ht="135" customHeight="1">
      <c r="A177"/>
      <c r="B177"/>
      <c r="C177" s="41"/>
      <c r="D177" s="41"/>
      <c r="E177" s="97"/>
      <c r="F177" s="3"/>
      <c r="G177" s="16"/>
      <c r="H177" s="70"/>
      <c r="I177" s="34"/>
      <c r="J177" s="35"/>
      <c r="K177" s="36"/>
      <c r="L177" s="36"/>
      <c r="M177" s="37"/>
      <c r="N177" s="38"/>
      <c r="P177" s="7"/>
      <c r="Q177" s="77"/>
      <c r="R177" s="72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</row>
    <row r="178" spans="1:67" s="26" customFormat="1" ht="135" customHeight="1">
      <c r="A178"/>
      <c r="B178"/>
      <c r="C178" s="41"/>
      <c r="D178" s="41"/>
      <c r="E178" s="97"/>
      <c r="F178" s="3"/>
      <c r="G178" s="16"/>
      <c r="H178" s="70"/>
      <c r="I178" s="34"/>
      <c r="J178" s="35"/>
      <c r="K178" s="36"/>
      <c r="L178" s="36"/>
      <c r="M178" s="37"/>
      <c r="N178" s="38"/>
      <c r="P178" s="7"/>
      <c r="Q178" s="77"/>
      <c r="R178" s="72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</row>
    <row r="179" spans="1:67" s="26" customFormat="1" ht="135" customHeight="1">
      <c r="A179"/>
      <c r="B179"/>
      <c r="C179" s="41"/>
      <c r="D179" s="41"/>
      <c r="E179" s="97"/>
      <c r="F179" s="3"/>
      <c r="G179" s="16"/>
      <c r="H179" s="70"/>
      <c r="I179" s="34"/>
      <c r="J179" s="35"/>
      <c r="K179" s="36"/>
      <c r="L179" s="36"/>
      <c r="M179" s="37"/>
      <c r="N179" s="38"/>
      <c r="P179" s="7"/>
      <c r="Q179" s="77"/>
      <c r="R179" s="72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</row>
    <row r="180" spans="1:67" s="26" customFormat="1" ht="135" customHeight="1">
      <c r="A180"/>
      <c r="B180"/>
      <c r="C180" s="41"/>
      <c r="D180" s="41"/>
      <c r="E180" s="97"/>
      <c r="F180" s="3"/>
      <c r="G180" s="16"/>
      <c r="H180" s="70"/>
      <c r="I180" s="34"/>
      <c r="J180" s="35"/>
      <c r="K180" s="36"/>
      <c r="L180" s="36"/>
      <c r="M180" s="37"/>
      <c r="N180" s="38"/>
      <c r="P180" s="7"/>
      <c r="Q180" s="77"/>
      <c r="R180" s="72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</row>
    <row r="181" spans="1:67" s="26" customFormat="1" ht="135" customHeight="1">
      <c r="A181"/>
      <c r="B181"/>
      <c r="C181" s="41"/>
      <c r="D181" s="41"/>
      <c r="E181" s="97"/>
      <c r="F181" s="3"/>
      <c r="G181" s="16"/>
      <c r="H181" s="70"/>
      <c r="I181" s="34"/>
      <c r="J181" s="35"/>
      <c r="K181" s="36"/>
      <c r="L181" s="36"/>
      <c r="M181" s="37"/>
      <c r="N181" s="38"/>
      <c r="P181" s="7"/>
      <c r="Q181" s="77"/>
      <c r="R181" s="72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</row>
    <row r="182" spans="1:67" s="26" customFormat="1" ht="135" customHeight="1">
      <c r="A182"/>
      <c r="B182"/>
      <c r="C182" s="41"/>
      <c r="D182" s="41"/>
      <c r="E182" s="97"/>
      <c r="F182" s="3"/>
      <c r="G182" s="16"/>
      <c r="H182" s="70"/>
      <c r="I182" s="34"/>
      <c r="J182" s="35"/>
      <c r="K182" s="36"/>
      <c r="L182" s="36"/>
      <c r="M182" s="37"/>
      <c r="N182" s="38"/>
      <c r="P182" s="7"/>
      <c r="Q182" s="77"/>
      <c r="R182" s="7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</row>
    <row r="183" spans="1:67" s="26" customFormat="1" ht="135" customHeight="1">
      <c r="A183"/>
      <c r="B183"/>
      <c r="C183" s="41"/>
      <c r="D183" s="41"/>
      <c r="E183" s="97"/>
      <c r="F183" s="3"/>
      <c r="G183" s="16"/>
      <c r="H183" s="70"/>
      <c r="I183" s="34"/>
      <c r="J183" s="35"/>
      <c r="K183" s="36"/>
      <c r="L183" s="36"/>
      <c r="M183" s="37"/>
      <c r="N183" s="38"/>
      <c r="P183" s="7"/>
      <c r="Q183" s="77"/>
      <c r="R183" s="72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</row>
    <row r="184" spans="1:67" s="26" customFormat="1" ht="135" customHeight="1">
      <c r="A184"/>
      <c r="B184"/>
      <c r="C184" s="41"/>
      <c r="D184" s="41"/>
      <c r="E184" s="97"/>
      <c r="F184" s="3"/>
      <c r="G184" s="16"/>
      <c r="H184" s="70"/>
      <c r="I184" s="34"/>
      <c r="J184" s="35"/>
      <c r="K184" s="36"/>
      <c r="L184" s="36"/>
      <c r="M184" s="37"/>
      <c r="N184" s="38"/>
      <c r="P184" s="7"/>
      <c r="Q184" s="77"/>
      <c r="R184" s="72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</row>
    <row r="185" spans="1:67" s="26" customFormat="1" ht="135" customHeight="1">
      <c r="A185"/>
      <c r="B185"/>
      <c r="C185" s="41"/>
      <c r="D185" s="41"/>
      <c r="E185" s="97"/>
      <c r="F185" s="3"/>
      <c r="G185" s="16"/>
      <c r="H185" s="70"/>
      <c r="I185" s="34"/>
      <c r="J185" s="35"/>
      <c r="K185" s="36"/>
      <c r="L185" s="36"/>
      <c r="M185" s="37"/>
      <c r="N185" s="38"/>
      <c r="P185" s="7"/>
      <c r="Q185" s="77"/>
      <c r="R185" s="72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</row>
    <row r="186" spans="1:67" s="26" customFormat="1" ht="135" customHeight="1">
      <c r="A186"/>
      <c r="B186"/>
      <c r="C186" s="41"/>
      <c r="D186" s="41"/>
      <c r="E186" s="97"/>
      <c r="F186" s="3"/>
      <c r="G186" s="16"/>
      <c r="H186" s="70"/>
      <c r="I186" s="34"/>
      <c r="J186" s="35"/>
      <c r="K186" s="36"/>
      <c r="L186" s="36"/>
      <c r="M186" s="37"/>
      <c r="N186" s="38"/>
      <c r="P186" s="7"/>
      <c r="Q186" s="77"/>
      <c r="R186" s="72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</row>
    <row r="187" spans="1:67" s="26" customFormat="1" ht="135" customHeight="1">
      <c r="A187"/>
      <c r="B187"/>
      <c r="C187" s="41"/>
      <c r="D187" s="41"/>
      <c r="E187" s="97"/>
      <c r="F187" s="3"/>
      <c r="G187" s="16"/>
      <c r="H187" s="70"/>
      <c r="I187" s="34"/>
      <c r="J187" s="35"/>
      <c r="K187" s="36"/>
      <c r="L187" s="36"/>
      <c r="M187" s="37"/>
      <c r="N187" s="38"/>
      <c r="P187" s="7"/>
      <c r="Q187" s="77"/>
      <c r="R187" s="72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</row>
    <row r="188" spans="1:67" s="26" customFormat="1" ht="135" customHeight="1">
      <c r="A188"/>
      <c r="B188"/>
      <c r="C188" s="41"/>
      <c r="D188" s="41"/>
      <c r="E188" s="97"/>
      <c r="F188" s="3"/>
      <c r="G188" s="16"/>
      <c r="H188" s="70"/>
      <c r="I188" s="34"/>
      <c r="J188" s="35"/>
      <c r="K188" s="36"/>
      <c r="L188" s="36"/>
      <c r="M188" s="37"/>
      <c r="N188" s="38"/>
      <c r="P188" s="7"/>
      <c r="Q188" s="77"/>
      <c r="R188" s="72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</row>
    <row r="189" spans="1:67" s="26" customFormat="1" ht="135" customHeight="1">
      <c r="A189"/>
      <c r="B189"/>
      <c r="C189" s="41"/>
      <c r="D189" s="41"/>
      <c r="E189" s="97"/>
      <c r="F189" s="3"/>
      <c r="G189" s="16"/>
      <c r="H189" s="70"/>
      <c r="I189" s="34"/>
      <c r="J189" s="35"/>
      <c r="K189" s="36"/>
      <c r="L189" s="36"/>
      <c r="M189" s="37"/>
      <c r="N189" s="38"/>
      <c r="P189" s="7"/>
      <c r="Q189" s="77"/>
      <c r="R189" s="72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</row>
    <row r="190" spans="1:67" s="26" customFormat="1" ht="135" customHeight="1">
      <c r="A190"/>
      <c r="B190"/>
      <c r="C190" s="41"/>
      <c r="D190" s="41"/>
      <c r="E190" s="97"/>
      <c r="F190" s="3"/>
      <c r="G190" s="16"/>
      <c r="H190" s="70"/>
      <c r="I190" s="34"/>
      <c r="J190" s="35"/>
      <c r="K190" s="36"/>
      <c r="L190" s="36"/>
      <c r="M190" s="37"/>
      <c r="N190" s="38"/>
      <c r="P190" s="7"/>
      <c r="Q190" s="77"/>
      <c r="R190" s="72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</row>
    <row r="191" spans="1:67" s="26" customFormat="1" ht="135" customHeight="1">
      <c r="A191"/>
      <c r="B191"/>
      <c r="C191" s="41"/>
      <c r="D191" s="41"/>
      <c r="E191" s="97"/>
      <c r="F191" s="3"/>
      <c r="G191" s="16"/>
      <c r="H191" s="70"/>
      <c r="I191" s="34"/>
      <c r="J191" s="35"/>
      <c r="K191" s="36"/>
      <c r="L191" s="36"/>
      <c r="M191" s="37"/>
      <c r="N191" s="38"/>
      <c r="P191" s="7"/>
      <c r="Q191" s="77"/>
      <c r="R191" s="72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</row>
    <row r="192" spans="1:67" s="26" customFormat="1" ht="135" customHeight="1">
      <c r="A192"/>
      <c r="B192"/>
      <c r="C192" s="41"/>
      <c r="D192" s="41"/>
      <c r="E192" s="97"/>
      <c r="F192" s="3"/>
      <c r="G192" s="16"/>
      <c r="H192" s="70"/>
      <c r="I192" s="34"/>
      <c r="J192" s="35"/>
      <c r="K192" s="36"/>
      <c r="L192" s="36"/>
      <c r="M192" s="37"/>
      <c r="N192" s="38"/>
      <c r="P192" s="7"/>
      <c r="Q192" s="77"/>
      <c r="R192" s="7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</row>
    <row r="193" spans="1:67" s="26" customFormat="1" ht="135" customHeight="1">
      <c r="A193"/>
      <c r="B193"/>
      <c r="C193" s="41"/>
      <c r="D193" s="41"/>
      <c r="E193" s="97"/>
      <c r="F193" s="3"/>
      <c r="G193" s="16"/>
      <c r="H193" s="70"/>
      <c r="I193" s="34"/>
      <c r="J193" s="35"/>
      <c r="K193" s="36"/>
      <c r="L193" s="36"/>
      <c r="M193" s="37"/>
      <c r="N193" s="38"/>
      <c r="P193" s="7"/>
      <c r="Q193" s="77"/>
      <c r="R193" s="72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</row>
    <row r="194" spans="1:67" s="26" customFormat="1" ht="135" customHeight="1">
      <c r="A194"/>
      <c r="B194"/>
      <c r="C194" s="41"/>
      <c r="D194" s="41"/>
      <c r="E194" s="97"/>
      <c r="F194" s="3"/>
      <c r="G194" s="16"/>
      <c r="H194" s="70"/>
      <c r="I194" s="34"/>
      <c r="J194" s="35"/>
      <c r="K194" s="36"/>
      <c r="L194" s="36"/>
      <c r="M194" s="37"/>
      <c r="N194" s="38"/>
      <c r="P194" s="7"/>
      <c r="Q194" s="77"/>
      <c r="R194" s="72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</row>
    <row r="195" spans="1:67" s="26" customFormat="1" ht="135" customHeight="1">
      <c r="A195"/>
      <c r="B195"/>
      <c r="C195" s="41"/>
      <c r="D195" s="41"/>
      <c r="E195" s="97"/>
      <c r="F195" s="3"/>
      <c r="G195" s="16"/>
      <c r="H195" s="70"/>
      <c r="I195" s="34"/>
      <c r="J195" s="35"/>
      <c r="K195" s="36"/>
      <c r="L195" s="36"/>
      <c r="M195" s="37"/>
      <c r="N195" s="38"/>
      <c r="P195" s="7"/>
      <c r="Q195" s="77"/>
      <c r="R195" s="72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</row>
    <row r="196" spans="1:67" s="26" customFormat="1" ht="135" customHeight="1">
      <c r="A196"/>
      <c r="B196"/>
      <c r="C196" s="41"/>
      <c r="D196" s="41"/>
      <c r="E196" s="97"/>
      <c r="F196" s="3"/>
      <c r="G196" s="16"/>
      <c r="H196" s="70"/>
      <c r="I196" s="34"/>
      <c r="J196" s="35"/>
      <c r="K196" s="36"/>
      <c r="L196" s="36"/>
      <c r="M196" s="37"/>
      <c r="N196" s="38"/>
      <c r="P196" s="7"/>
      <c r="Q196" s="77"/>
      <c r="R196" s="72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</row>
    <row r="197" spans="1:67" s="26" customFormat="1" ht="135" customHeight="1">
      <c r="A197"/>
      <c r="B197"/>
      <c r="C197" s="41"/>
      <c r="D197" s="41"/>
      <c r="E197" s="97"/>
      <c r="F197" s="3"/>
      <c r="G197" s="16"/>
      <c r="H197" s="70"/>
      <c r="I197" s="34"/>
      <c r="J197" s="35"/>
      <c r="K197" s="36"/>
      <c r="L197" s="36"/>
      <c r="M197" s="37"/>
      <c r="N197" s="38"/>
      <c r="P197" s="7"/>
      <c r="Q197" s="77"/>
      <c r="R197" s="72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</row>
    <row r="198" spans="1:67" s="26" customFormat="1" ht="135" customHeight="1">
      <c r="A198"/>
      <c r="B198"/>
      <c r="C198" s="41"/>
      <c r="D198" s="41"/>
      <c r="E198" s="97"/>
      <c r="F198" s="3"/>
      <c r="G198" s="16"/>
      <c r="H198" s="70"/>
      <c r="I198" s="34"/>
      <c r="J198" s="35"/>
      <c r="K198" s="36"/>
      <c r="L198" s="36"/>
      <c r="M198" s="37"/>
      <c r="N198" s="38"/>
      <c r="P198" s="7"/>
      <c r="Q198" s="77"/>
      <c r="R198" s="72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</row>
    <row r="199" spans="1:67" s="26" customFormat="1" ht="135" customHeight="1">
      <c r="A199"/>
      <c r="B199"/>
      <c r="C199" s="41"/>
      <c r="D199" s="41"/>
      <c r="E199" s="97"/>
      <c r="F199" s="3"/>
      <c r="G199" s="16"/>
      <c r="H199" s="70"/>
      <c r="I199" s="34"/>
      <c r="J199" s="35"/>
      <c r="K199" s="36"/>
      <c r="L199" s="36"/>
      <c r="M199" s="37"/>
      <c r="N199" s="38"/>
      <c r="P199" s="7"/>
      <c r="Q199" s="77"/>
      <c r="R199" s="72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</row>
    <row r="200" spans="1:67" s="26" customFormat="1" ht="135" customHeight="1">
      <c r="A200"/>
      <c r="B200"/>
      <c r="C200" s="41"/>
      <c r="D200" s="41"/>
      <c r="E200" s="97"/>
      <c r="F200" s="3"/>
      <c r="G200" s="16"/>
      <c r="H200" s="70"/>
      <c r="I200" s="34"/>
      <c r="J200" s="35"/>
      <c r="K200" s="36"/>
      <c r="L200" s="36"/>
      <c r="M200" s="37"/>
      <c r="N200" s="38"/>
      <c r="P200" s="7"/>
      <c r="Q200" s="77"/>
      <c r="R200" s="72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</row>
    <row r="201" spans="1:67" s="26" customFormat="1" ht="135" customHeight="1">
      <c r="A201"/>
      <c r="B201"/>
      <c r="C201" s="41"/>
      <c r="D201" s="41"/>
      <c r="E201" s="97"/>
      <c r="F201" s="3"/>
      <c r="G201" s="16"/>
      <c r="H201" s="70"/>
      <c r="I201" s="34"/>
      <c r="J201" s="35"/>
      <c r="K201" s="36"/>
      <c r="L201" s="36"/>
      <c r="M201" s="37"/>
      <c r="N201" s="38"/>
      <c r="P201" s="7"/>
      <c r="Q201" s="77"/>
      <c r="R201" s="72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</row>
    <row r="202" spans="1:67" s="26" customFormat="1" ht="135" customHeight="1">
      <c r="A202"/>
      <c r="B202"/>
      <c r="C202" s="41"/>
      <c r="D202" s="41"/>
      <c r="E202" s="97"/>
      <c r="F202" s="3"/>
      <c r="G202" s="16"/>
      <c r="H202" s="70"/>
      <c r="I202" s="34"/>
      <c r="J202" s="35"/>
      <c r="K202" s="36"/>
      <c r="L202" s="36"/>
      <c r="M202" s="37"/>
      <c r="N202" s="38"/>
      <c r="P202" s="7"/>
      <c r="Q202" s="77"/>
      <c r="R202" s="7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</row>
    <row r="203" spans="1:67" s="26" customFormat="1" ht="135" customHeight="1">
      <c r="A203"/>
      <c r="B203"/>
      <c r="C203" s="41"/>
      <c r="D203" s="41"/>
      <c r="E203" s="97"/>
      <c r="F203" s="3"/>
      <c r="G203" s="16"/>
      <c r="H203" s="70"/>
      <c r="I203" s="34"/>
      <c r="J203" s="35"/>
      <c r="K203" s="36"/>
      <c r="L203" s="36"/>
      <c r="M203" s="37"/>
      <c r="N203" s="38"/>
      <c r="P203" s="7"/>
      <c r="Q203" s="77"/>
      <c r="R203" s="72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</row>
    <row r="204" spans="1:67" s="26" customFormat="1" ht="135" customHeight="1">
      <c r="A204"/>
      <c r="B204"/>
      <c r="C204" s="41"/>
      <c r="D204" s="41"/>
      <c r="E204" s="97"/>
      <c r="F204" s="3"/>
      <c r="G204" s="16"/>
      <c r="H204" s="70"/>
      <c r="I204" s="34"/>
      <c r="J204" s="35"/>
      <c r="K204" s="36"/>
      <c r="L204" s="36"/>
      <c r="M204" s="37"/>
      <c r="N204" s="38"/>
      <c r="P204" s="7"/>
      <c r="Q204" s="77"/>
      <c r="R204" s="72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</row>
    <row r="205" spans="1:67" s="26" customFormat="1" ht="135" customHeight="1">
      <c r="A205"/>
      <c r="B205"/>
      <c r="C205" s="41"/>
      <c r="D205" s="41"/>
      <c r="E205" s="97"/>
      <c r="F205" s="3"/>
      <c r="G205" s="16"/>
      <c r="H205" s="70"/>
      <c r="I205" s="34"/>
      <c r="J205" s="35"/>
      <c r="K205" s="36"/>
      <c r="L205" s="36"/>
      <c r="M205" s="37"/>
      <c r="N205" s="38"/>
      <c r="P205" s="7"/>
      <c r="Q205" s="77"/>
      <c r="R205" s="72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</row>
    <row r="206" spans="1:67" s="26" customFormat="1" ht="135" customHeight="1">
      <c r="A206"/>
      <c r="B206"/>
      <c r="C206" s="41"/>
      <c r="D206" s="41"/>
      <c r="E206" s="97"/>
      <c r="F206" s="3"/>
      <c r="G206" s="16"/>
      <c r="H206" s="70"/>
      <c r="I206" s="34"/>
      <c r="J206" s="35"/>
      <c r="K206" s="36"/>
      <c r="L206" s="36"/>
      <c r="M206" s="37"/>
      <c r="N206" s="38"/>
      <c r="P206" s="7"/>
      <c r="Q206" s="77"/>
      <c r="R206" s="72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</row>
    <row r="207" spans="1:67" s="26" customFormat="1" ht="135" customHeight="1">
      <c r="A207"/>
      <c r="B207"/>
      <c r="C207" s="41"/>
      <c r="D207" s="41"/>
      <c r="E207" s="97"/>
      <c r="F207" s="3"/>
      <c r="G207" s="16"/>
      <c r="H207" s="70"/>
      <c r="I207" s="34"/>
      <c r="J207" s="35"/>
      <c r="K207" s="36"/>
      <c r="L207" s="36"/>
      <c r="M207" s="37"/>
      <c r="N207" s="38"/>
      <c r="P207" s="7"/>
      <c r="Q207" s="77"/>
      <c r="R207" s="72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</row>
    <row r="208" spans="1:67" s="26" customFormat="1" ht="135" customHeight="1">
      <c r="A208"/>
      <c r="B208"/>
      <c r="C208" s="41"/>
      <c r="D208" s="41"/>
      <c r="E208" s="97"/>
      <c r="F208" s="3"/>
      <c r="G208" s="16"/>
      <c r="H208" s="70"/>
      <c r="I208" s="34"/>
      <c r="J208" s="35"/>
      <c r="K208" s="36"/>
      <c r="L208" s="36"/>
      <c r="M208" s="37"/>
      <c r="N208" s="38"/>
      <c r="P208" s="7"/>
      <c r="Q208" s="77"/>
      <c r="R208" s="72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</row>
    <row r="209" spans="1:67" s="26" customFormat="1" ht="135" customHeight="1">
      <c r="A209"/>
      <c r="B209"/>
      <c r="C209" s="41"/>
      <c r="D209" s="41"/>
      <c r="E209" s="97"/>
      <c r="F209" s="3"/>
      <c r="G209" s="16"/>
      <c r="H209" s="70"/>
      <c r="I209" s="34"/>
      <c r="J209" s="35"/>
      <c r="K209" s="36"/>
      <c r="L209" s="36"/>
      <c r="M209" s="37"/>
      <c r="N209" s="38"/>
      <c r="P209" s="7"/>
      <c r="Q209" s="77"/>
      <c r="R209" s="72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</row>
    <row r="210" spans="1:67" s="26" customFormat="1" ht="135" customHeight="1">
      <c r="A210"/>
      <c r="B210"/>
      <c r="C210" s="41"/>
      <c r="D210" s="41"/>
      <c r="E210" s="97"/>
      <c r="F210" s="3"/>
      <c r="G210" s="16"/>
      <c r="H210" s="70"/>
      <c r="I210" s="34"/>
      <c r="J210" s="35"/>
      <c r="K210" s="36"/>
      <c r="L210" s="36"/>
      <c r="M210" s="37"/>
      <c r="N210" s="38"/>
      <c r="P210" s="7"/>
      <c r="Q210" s="77"/>
      <c r="R210" s="72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</row>
    <row r="211" spans="1:67" s="26" customFormat="1" ht="135" customHeight="1">
      <c r="A211"/>
      <c r="B211"/>
      <c r="C211" s="41"/>
      <c r="D211" s="41"/>
      <c r="E211" s="97"/>
      <c r="F211" s="3"/>
      <c r="G211" s="16"/>
      <c r="H211" s="70"/>
      <c r="I211" s="34"/>
      <c r="J211" s="35"/>
      <c r="K211" s="36"/>
      <c r="L211" s="36"/>
      <c r="M211" s="37"/>
      <c r="N211" s="38"/>
      <c r="P211" s="7"/>
      <c r="Q211" s="77"/>
      <c r="R211" s="72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</row>
    <row r="212" spans="1:67" s="26" customFormat="1" ht="135" customHeight="1">
      <c r="A212"/>
      <c r="B212"/>
      <c r="C212" s="41"/>
      <c r="D212" s="41"/>
      <c r="E212" s="97"/>
      <c r="F212" s="3"/>
      <c r="G212" s="16"/>
      <c r="H212" s="70"/>
      <c r="I212" s="34"/>
      <c r="J212" s="35"/>
      <c r="K212" s="36"/>
      <c r="L212" s="36"/>
      <c r="M212" s="37"/>
      <c r="N212" s="38"/>
      <c r="P212" s="7"/>
      <c r="Q212" s="77"/>
      <c r="R212" s="7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</row>
    <row r="213" spans="1:67" s="26" customFormat="1" ht="135" customHeight="1">
      <c r="A213"/>
      <c r="B213"/>
      <c r="C213" s="41"/>
      <c r="D213" s="41"/>
      <c r="E213" s="97"/>
      <c r="F213" s="3"/>
      <c r="G213" s="16"/>
      <c r="H213" s="70"/>
      <c r="I213" s="34"/>
      <c r="J213" s="35"/>
      <c r="K213" s="36"/>
      <c r="L213" s="36"/>
      <c r="M213" s="37"/>
      <c r="N213" s="38"/>
      <c r="P213" s="7"/>
      <c r="Q213" s="77"/>
      <c r="R213" s="72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</row>
    <row r="214" spans="1:67" s="26" customFormat="1" ht="135" customHeight="1">
      <c r="A214"/>
      <c r="B214"/>
      <c r="C214" s="41"/>
      <c r="D214" s="41"/>
      <c r="E214" s="97"/>
      <c r="F214" s="3"/>
      <c r="G214" s="16"/>
      <c r="H214" s="70"/>
      <c r="I214" s="34"/>
      <c r="J214" s="35"/>
      <c r="K214" s="36"/>
      <c r="L214" s="36"/>
      <c r="M214" s="37"/>
      <c r="N214" s="38"/>
      <c r="P214" s="7"/>
      <c r="Q214" s="77"/>
      <c r="R214" s="72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</row>
    <row r="215" spans="1:67" s="26" customFormat="1" ht="135" customHeight="1">
      <c r="A215"/>
      <c r="B215"/>
      <c r="C215" s="41"/>
      <c r="D215" s="41"/>
      <c r="E215" s="97"/>
      <c r="F215" s="3"/>
      <c r="G215" s="16"/>
      <c r="H215" s="70"/>
      <c r="I215" s="34"/>
      <c r="J215" s="35"/>
      <c r="K215" s="36"/>
      <c r="L215" s="36"/>
      <c r="M215" s="37"/>
      <c r="N215" s="38"/>
      <c r="P215" s="7"/>
      <c r="Q215" s="77"/>
      <c r="R215" s="72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</row>
    <row r="216" spans="1:67" s="26" customFormat="1" ht="135" customHeight="1">
      <c r="A216"/>
      <c r="B216"/>
      <c r="C216" s="41"/>
      <c r="D216" s="41"/>
      <c r="E216" s="97"/>
      <c r="F216" s="3"/>
      <c r="G216" s="16"/>
      <c r="H216" s="70"/>
      <c r="I216" s="34"/>
      <c r="J216" s="35"/>
      <c r="K216" s="36"/>
      <c r="L216" s="36"/>
      <c r="M216" s="37"/>
      <c r="N216" s="38"/>
      <c r="P216" s="7"/>
      <c r="Q216" s="77"/>
      <c r="R216" s="72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</row>
    <row r="217" spans="1:67" s="26" customFormat="1" ht="135" customHeight="1">
      <c r="A217"/>
      <c r="B217"/>
      <c r="C217" s="41"/>
      <c r="D217" s="41"/>
      <c r="E217" s="97"/>
      <c r="F217" s="3"/>
      <c r="G217" s="16"/>
      <c r="H217" s="70"/>
      <c r="I217" s="34"/>
      <c r="J217" s="35"/>
      <c r="K217" s="36"/>
      <c r="L217" s="36"/>
      <c r="M217" s="37"/>
      <c r="N217" s="38"/>
      <c r="P217" s="7"/>
      <c r="Q217" s="77"/>
      <c r="R217" s="72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</row>
    <row r="218" spans="1:67" s="26" customFormat="1" ht="135" customHeight="1">
      <c r="A218"/>
      <c r="B218"/>
      <c r="C218" s="41"/>
      <c r="D218" s="41"/>
      <c r="E218" s="97"/>
      <c r="F218" s="3"/>
      <c r="G218" s="16"/>
      <c r="H218" s="70"/>
      <c r="I218" s="34"/>
      <c r="J218" s="35"/>
      <c r="K218" s="36"/>
      <c r="L218" s="36"/>
      <c r="M218" s="37"/>
      <c r="N218" s="38"/>
      <c r="P218" s="7"/>
      <c r="Q218" s="77"/>
      <c r="R218" s="72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</row>
    <row r="219" spans="1:67" s="26" customFormat="1" ht="135" customHeight="1">
      <c r="A219"/>
      <c r="B219"/>
      <c r="C219" s="41"/>
      <c r="D219" s="41"/>
      <c r="E219" s="97"/>
      <c r="F219" s="3"/>
      <c r="G219" s="16"/>
      <c r="H219" s="70"/>
      <c r="I219" s="34"/>
      <c r="J219" s="35"/>
      <c r="K219" s="36"/>
      <c r="L219" s="36"/>
      <c r="M219" s="37"/>
      <c r="N219" s="38"/>
      <c r="P219" s="7"/>
      <c r="Q219" s="77"/>
      <c r="R219" s="72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</row>
    <row r="220" spans="1:67" s="26" customFormat="1" ht="135" customHeight="1">
      <c r="A220"/>
      <c r="B220"/>
      <c r="C220" s="41"/>
      <c r="D220" s="41"/>
      <c r="E220" s="97"/>
      <c r="F220" s="3"/>
      <c r="G220" s="16"/>
      <c r="H220" s="70"/>
      <c r="I220" s="34"/>
      <c r="J220" s="35"/>
      <c r="K220" s="36"/>
      <c r="L220" s="36"/>
      <c r="M220" s="37"/>
      <c r="N220" s="38"/>
      <c r="P220" s="7"/>
      <c r="Q220" s="77"/>
      <c r="R220" s="72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</row>
    <row r="221" spans="1:67" s="26" customFormat="1" ht="135" customHeight="1">
      <c r="A221"/>
      <c r="B221"/>
      <c r="C221" s="41"/>
      <c r="D221" s="41"/>
      <c r="E221" s="97"/>
      <c r="F221" s="3"/>
      <c r="G221" s="16"/>
      <c r="H221" s="70"/>
      <c r="I221" s="34"/>
      <c r="J221" s="35"/>
      <c r="K221" s="36"/>
      <c r="L221" s="36"/>
      <c r="M221" s="37"/>
      <c r="N221" s="38"/>
      <c r="P221" s="7"/>
      <c r="Q221" s="77"/>
      <c r="R221" s="72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</row>
    <row r="222" spans="1:67" s="26" customFormat="1" ht="135" customHeight="1">
      <c r="A222"/>
      <c r="B222"/>
      <c r="C222" s="41"/>
      <c r="D222" s="41"/>
      <c r="E222" s="97"/>
      <c r="F222" s="3"/>
      <c r="G222" s="16"/>
      <c r="H222" s="70"/>
      <c r="I222" s="34"/>
      <c r="J222" s="35"/>
      <c r="K222" s="36"/>
      <c r="L222" s="36"/>
      <c r="M222" s="37"/>
      <c r="N222" s="38"/>
      <c r="P222" s="7"/>
      <c r="Q222" s="77"/>
      <c r="R222" s="7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</row>
    <row r="223" spans="1:67" s="26" customFormat="1" ht="135" customHeight="1">
      <c r="A223"/>
      <c r="B223"/>
      <c r="C223" s="41"/>
      <c r="D223" s="41"/>
      <c r="E223" s="97"/>
      <c r="F223" s="3"/>
      <c r="G223" s="16"/>
      <c r="H223" s="70"/>
      <c r="I223" s="34"/>
      <c r="J223" s="35"/>
      <c r="K223" s="36"/>
      <c r="L223" s="36"/>
      <c r="M223" s="37"/>
      <c r="N223" s="38"/>
      <c r="P223" s="7"/>
      <c r="Q223" s="77"/>
      <c r="R223" s="72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</row>
    <row r="224" spans="1:67" s="26" customFormat="1" ht="135" customHeight="1">
      <c r="A224"/>
      <c r="B224"/>
      <c r="C224" s="41"/>
      <c r="D224" s="41"/>
      <c r="E224" s="97"/>
      <c r="F224" s="3"/>
      <c r="G224" s="16"/>
      <c r="H224" s="70"/>
      <c r="I224" s="34"/>
      <c r="J224" s="35"/>
      <c r="K224" s="36"/>
      <c r="L224" s="36"/>
      <c r="M224" s="37"/>
      <c r="N224" s="38"/>
      <c r="P224" s="7"/>
      <c r="Q224" s="77"/>
      <c r="R224" s="72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</row>
    <row r="225" spans="1:67" s="26" customFormat="1" ht="135" customHeight="1">
      <c r="A225"/>
      <c r="B225"/>
      <c r="C225" s="41"/>
      <c r="D225" s="41"/>
      <c r="E225" s="97"/>
      <c r="F225" s="3"/>
      <c r="G225" s="16"/>
      <c r="H225" s="70"/>
      <c r="I225" s="34"/>
      <c r="J225" s="35"/>
      <c r="K225" s="36"/>
      <c r="L225" s="36"/>
      <c r="M225" s="37"/>
      <c r="N225" s="38"/>
      <c r="P225" s="7"/>
      <c r="Q225" s="77"/>
      <c r="R225" s="72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</row>
    <row r="226" spans="1:67" s="26" customFormat="1" ht="135" customHeight="1">
      <c r="A226"/>
      <c r="B226"/>
      <c r="C226" s="41"/>
      <c r="D226" s="41"/>
      <c r="E226" s="97"/>
      <c r="F226" s="3"/>
      <c r="G226" s="16"/>
      <c r="H226" s="70"/>
      <c r="I226" s="34"/>
      <c r="J226" s="35"/>
      <c r="K226" s="36"/>
      <c r="L226" s="36"/>
      <c r="M226" s="37"/>
      <c r="N226" s="38"/>
      <c r="P226" s="7"/>
      <c r="Q226" s="77"/>
      <c r="R226" s="72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</row>
    <row r="227" spans="1:67" s="26" customFormat="1" ht="135" customHeight="1">
      <c r="A227"/>
      <c r="B227"/>
      <c r="C227" s="41"/>
      <c r="D227" s="41"/>
      <c r="E227" s="97"/>
      <c r="F227" s="3"/>
      <c r="G227" s="16"/>
      <c r="H227" s="70"/>
      <c r="I227" s="34"/>
      <c r="J227" s="35"/>
      <c r="K227" s="36"/>
      <c r="L227" s="36"/>
      <c r="M227" s="37"/>
      <c r="N227" s="38"/>
      <c r="P227" s="7"/>
      <c r="Q227" s="77"/>
      <c r="R227" s="72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</row>
    <row r="228" spans="1:67" s="26" customFormat="1" ht="135" customHeight="1">
      <c r="A228"/>
      <c r="B228"/>
      <c r="C228" s="41"/>
      <c r="D228" s="41"/>
      <c r="E228" s="97"/>
      <c r="F228" s="3"/>
      <c r="G228" s="16"/>
      <c r="H228" s="70"/>
      <c r="I228" s="34"/>
      <c r="J228" s="35"/>
      <c r="K228" s="36"/>
      <c r="L228" s="36"/>
      <c r="M228" s="37"/>
      <c r="N228" s="38"/>
      <c r="P228" s="7"/>
      <c r="Q228" s="77"/>
      <c r="R228" s="72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</row>
    <row r="229" spans="1:67" s="26" customFormat="1" ht="135" customHeight="1">
      <c r="A229"/>
      <c r="B229"/>
      <c r="C229" s="41"/>
      <c r="D229" s="41"/>
      <c r="E229" s="97"/>
      <c r="F229" s="3"/>
      <c r="G229" s="16"/>
      <c r="H229" s="70"/>
      <c r="I229" s="34"/>
      <c r="J229" s="35"/>
      <c r="K229" s="36"/>
      <c r="L229" s="36"/>
      <c r="M229" s="37"/>
      <c r="N229" s="38"/>
      <c r="P229" s="7"/>
      <c r="Q229" s="77"/>
      <c r="R229" s="72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</row>
    <row r="230" spans="1:67" s="26" customFormat="1" ht="135" customHeight="1">
      <c r="A230"/>
      <c r="B230"/>
      <c r="C230" s="41"/>
      <c r="D230" s="41"/>
      <c r="E230" s="97"/>
      <c r="F230" s="3"/>
      <c r="G230" s="16"/>
      <c r="H230" s="70"/>
      <c r="I230" s="34"/>
      <c r="J230" s="35"/>
      <c r="K230" s="36"/>
      <c r="L230" s="36"/>
      <c r="M230" s="37"/>
      <c r="N230" s="38"/>
      <c r="P230" s="7"/>
      <c r="Q230" s="77"/>
      <c r="R230" s="72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</row>
    <row r="231" spans="1:67" s="26" customFormat="1" ht="135" customHeight="1">
      <c r="A231"/>
      <c r="B231"/>
      <c r="C231" s="41"/>
      <c r="D231" s="41"/>
      <c r="E231" s="97"/>
      <c r="F231" s="3"/>
      <c r="G231" s="16"/>
      <c r="H231" s="70"/>
      <c r="I231" s="34"/>
      <c r="J231" s="35"/>
      <c r="K231" s="36"/>
      <c r="L231" s="36"/>
      <c r="M231" s="37"/>
      <c r="N231" s="38"/>
      <c r="P231" s="7"/>
      <c r="Q231" s="77"/>
      <c r="R231" s="72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</row>
    <row r="232" spans="1:67" s="26" customFormat="1" ht="135" customHeight="1">
      <c r="A232"/>
      <c r="B232"/>
      <c r="C232" s="41"/>
      <c r="D232" s="41"/>
      <c r="E232" s="97"/>
      <c r="F232" s="3"/>
      <c r="G232" s="16"/>
      <c r="H232" s="70"/>
      <c r="I232" s="34"/>
      <c r="J232" s="35"/>
      <c r="K232" s="36"/>
      <c r="L232" s="36"/>
      <c r="M232" s="37"/>
      <c r="N232" s="38"/>
      <c r="P232" s="7"/>
      <c r="Q232" s="77"/>
      <c r="R232" s="7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</row>
    <row r="233" spans="1:67" s="26" customFormat="1" ht="135" customHeight="1">
      <c r="A233"/>
      <c r="B233"/>
      <c r="C233" s="41"/>
      <c r="D233" s="41"/>
      <c r="E233" s="97"/>
      <c r="F233" s="3"/>
      <c r="G233" s="16"/>
      <c r="H233" s="70"/>
      <c r="I233" s="34"/>
      <c r="J233" s="35"/>
      <c r="K233" s="36"/>
      <c r="L233" s="36"/>
      <c r="M233" s="37"/>
      <c r="N233" s="38"/>
      <c r="P233" s="7"/>
      <c r="Q233" s="77"/>
      <c r="R233" s="72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</row>
    <row r="234" spans="1:67" s="26" customFormat="1" ht="23.25" customHeight="1">
      <c r="A234"/>
      <c r="B234"/>
      <c r="C234" s="41"/>
      <c r="D234" s="41"/>
      <c r="E234" s="97"/>
      <c r="F234" s="3"/>
      <c r="G234" s="16"/>
      <c r="H234" s="70"/>
      <c r="I234" s="34"/>
      <c r="J234" s="60"/>
      <c r="K234" s="3"/>
      <c r="L234" s="3"/>
      <c r="M234" s="6"/>
      <c r="N234" s="38"/>
      <c r="P234" s="7"/>
      <c r="Q234" s="77"/>
      <c r="R234" s="72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</row>
    <row r="235" spans="1:67" s="26" customFormat="1" ht="23.25" customHeight="1">
      <c r="A235"/>
      <c r="B235"/>
      <c r="C235" s="41"/>
      <c r="D235" s="41"/>
      <c r="E235" s="97"/>
      <c r="F235" s="3"/>
      <c r="G235" s="16"/>
      <c r="H235" s="70"/>
      <c r="J235" s="60"/>
      <c r="K235" s="3"/>
      <c r="L235" s="3"/>
      <c r="M235" s="6"/>
      <c r="N235" s="7"/>
      <c r="P235" s="7"/>
      <c r="Q235" s="77"/>
      <c r="R235" s="72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</row>
    <row r="236" spans="1:67" s="26" customFormat="1" ht="23.25" customHeight="1">
      <c r="A236"/>
      <c r="B236"/>
      <c r="C236" s="41"/>
      <c r="D236" s="41"/>
      <c r="E236" s="97"/>
      <c r="F236" s="3"/>
      <c r="G236" s="16"/>
      <c r="H236" s="70"/>
      <c r="J236" s="60"/>
      <c r="K236" s="3"/>
      <c r="L236" s="3"/>
      <c r="M236" s="6"/>
      <c r="N236" s="7"/>
      <c r="P236" s="7"/>
      <c r="Q236" s="77"/>
      <c r="R236" s="72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</row>
    <row r="237" spans="1:67" s="26" customFormat="1" ht="23.25" customHeight="1">
      <c r="A237"/>
      <c r="B237"/>
      <c r="C237" s="41"/>
      <c r="D237" s="41"/>
      <c r="E237" s="97"/>
      <c r="F237" s="3"/>
      <c r="G237" s="16"/>
      <c r="H237" s="70"/>
      <c r="J237" s="60"/>
      <c r="K237" s="3"/>
      <c r="L237" s="3"/>
      <c r="M237" s="6"/>
      <c r="N237" s="7"/>
      <c r="P237" s="7"/>
      <c r="Q237" s="77"/>
      <c r="R237" s="72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</row>
    <row r="238" spans="1:67" s="26" customFormat="1" ht="23.25" customHeight="1">
      <c r="A238"/>
      <c r="B238"/>
      <c r="C238" s="41"/>
      <c r="D238" s="41"/>
      <c r="E238" s="97"/>
      <c r="F238" s="3"/>
      <c r="G238" s="16"/>
      <c r="H238" s="70"/>
      <c r="J238" s="60"/>
      <c r="K238" s="3"/>
      <c r="L238" s="3"/>
      <c r="M238" s="6"/>
      <c r="N238" s="7"/>
      <c r="P238" s="7"/>
      <c r="Q238" s="77"/>
      <c r="R238" s="72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</row>
    <row r="239" spans="1:67" s="26" customFormat="1" ht="23.25" customHeight="1">
      <c r="A239"/>
      <c r="B239"/>
      <c r="C239" s="41"/>
      <c r="D239" s="41"/>
      <c r="E239" s="97"/>
      <c r="F239" s="3"/>
      <c r="G239" s="16"/>
      <c r="H239" s="70"/>
      <c r="J239" s="60"/>
      <c r="K239" s="3"/>
      <c r="L239" s="3"/>
      <c r="M239" s="6"/>
      <c r="N239" s="7"/>
      <c r="P239" s="7"/>
      <c r="Q239" s="77"/>
      <c r="R239" s="72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</row>
    <row r="240" spans="1:67" s="26" customFormat="1" ht="23.25" customHeight="1">
      <c r="A240"/>
      <c r="B240"/>
      <c r="C240" s="41"/>
      <c r="D240" s="41"/>
      <c r="E240" s="97"/>
      <c r="F240" s="3"/>
      <c r="G240" s="16"/>
      <c r="H240" s="70"/>
      <c r="J240" s="60"/>
      <c r="K240" s="3"/>
      <c r="L240" s="3"/>
      <c r="M240" s="6"/>
      <c r="N240" s="7"/>
      <c r="P240" s="7"/>
      <c r="Q240" s="77"/>
      <c r="R240" s="72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s="26" customFormat="1" ht="23.25" customHeight="1">
      <c r="A241"/>
      <c r="B241"/>
      <c r="C241" s="41"/>
      <c r="D241" s="41"/>
      <c r="E241" s="97"/>
      <c r="F241" s="3"/>
      <c r="G241" s="16"/>
      <c r="H241" s="70"/>
      <c r="J241" s="60"/>
      <c r="K241" s="3"/>
      <c r="L241" s="3"/>
      <c r="M241" s="6"/>
      <c r="N241" s="7"/>
      <c r="P241" s="7"/>
      <c r="Q241" s="77"/>
      <c r="R241" s="72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s="26" customFormat="1" ht="23.25" customHeight="1">
      <c r="A242"/>
      <c r="B242"/>
      <c r="C242" s="41"/>
      <c r="D242" s="41"/>
      <c r="E242" s="97"/>
      <c r="F242" s="3"/>
      <c r="G242" s="16"/>
      <c r="H242" s="70"/>
      <c r="J242" s="60"/>
      <c r="K242" s="3"/>
      <c r="L242" s="3"/>
      <c r="M242" s="6"/>
      <c r="N242" s="7"/>
      <c r="P242" s="7"/>
      <c r="Q242" s="77"/>
      <c r="R242" s="7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</row>
    <row r="243" spans="1:67" s="7" customFormat="1" ht="23.25" customHeight="1">
      <c r="A243"/>
      <c r="B243"/>
      <c r="C243" s="41"/>
      <c r="D243" s="41"/>
      <c r="E243" s="97"/>
      <c r="F243" s="3"/>
      <c r="G243" s="16"/>
      <c r="H243" s="70"/>
      <c r="I243" s="26"/>
      <c r="J243" s="60"/>
      <c r="K243" s="3"/>
      <c r="L243" s="3"/>
      <c r="M243" s="6"/>
      <c r="O243" s="26"/>
      <c r="Q243" s="77"/>
      <c r="R243" s="72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</row>
    <row r="244" spans="1:67" s="7" customFormat="1" ht="23.25" customHeight="1">
      <c r="A244"/>
      <c r="B244"/>
      <c r="C244" s="41"/>
      <c r="D244" s="41"/>
      <c r="E244" s="97"/>
      <c r="F244" s="3"/>
      <c r="G244" s="16"/>
      <c r="H244" s="70"/>
      <c r="I244" s="26"/>
      <c r="J244" s="60"/>
      <c r="K244" s="3"/>
      <c r="L244" s="3"/>
      <c r="M244" s="6"/>
      <c r="O244" s="26"/>
      <c r="Q244" s="77"/>
      <c r="R244" s="72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</row>
    <row r="245" spans="1:67" s="7" customFormat="1" ht="23.25" customHeight="1">
      <c r="A245"/>
      <c r="B245"/>
      <c r="C245" s="41"/>
      <c r="D245" s="41"/>
      <c r="E245" s="97"/>
      <c r="F245" s="3"/>
      <c r="G245" s="16"/>
      <c r="H245" s="70"/>
      <c r="I245" s="26"/>
      <c r="J245" s="60"/>
      <c r="K245" s="3"/>
      <c r="L245" s="3"/>
      <c r="M245" s="6"/>
      <c r="O245" s="26"/>
      <c r="Q245" s="77"/>
      <c r="R245" s="72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</row>
    <row r="246" spans="1:67" s="7" customFormat="1" ht="23.25" customHeight="1">
      <c r="A246"/>
      <c r="B246"/>
      <c r="C246" s="41"/>
      <c r="D246" s="41"/>
      <c r="E246" s="97"/>
      <c r="F246" s="3"/>
      <c r="G246" s="16"/>
      <c r="H246" s="70"/>
      <c r="I246" s="26"/>
      <c r="J246" s="60"/>
      <c r="K246" s="3"/>
      <c r="L246" s="3"/>
      <c r="M246" s="6"/>
      <c r="O246" s="26"/>
      <c r="Q246" s="77"/>
      <c r="R246" s="72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</row>
  </sheetData>
  <autoFilter ref="A12:BO158" xr:uid="{908B9853-7E60-4F31-9148-5636FEB1D920}"/>
  <mergeCells count="1">
    <mergeCell ref="B2:P2"/>
  </mergeCells>
  <conditionalFormatting sqref="E13:E158">
    <cfRule type="duplicateValues" dxfId="95" priority="828"/>
  </conditionalFormatting>
  <conditionalFormatting sqref="F21:F26">
    <cfRule type="duplicateValues" dxfId="94" priority="827"/>
  </conditionalFormatting>
  <conditionalFormatting sqref="F27">
    <cfRule type="duplicateValues" dxfId="93" priority="638"/>
  </conditionalFormatting>
  <conditionalFormatting sqref="F28:F29 F31">
    <cfRule type="duplicateValues" dxfId="92" priority="353"/>
  </conditionalFormatting>
  <conditionalFormatting sqref="F28:F31">
    <cfRule type="duplicateValues" dxfId="91" priority="359"/>
  </conditionalFormatting>
  <conditionalFormatting sqref="F37">
    <cfRule type="duplicateValues" dxfId="90" priority="621"/>
  </conditionalFormatting>
  <conditionalFormatting sqref="F39:F44">
    <cfRule type="duplicateValues" dxfId="89" priority="332"/>
    <cfRule type="duplicateValues" dxfId="88" priority="330"/>
    <cfRule type="duplicateValues" dxfId="87" priority="331"/>
  </conditionalFormatting>
  <conditionalFormatting sqref="F46 F13:F16 F38 F18:F19">
    <cfRule type="duplicateValues" dxfId="86" priority="848"/>
  </conditionalFormatting>
  <conditionalFormatting sqref="F47">
    <cfRule type="duplicateValues" dxfId="85" priority="140"/>
    <cfRule type="duplicateValues" dxfId="84" priority="141"/>
  </conditionalFormatting>
  <conditionalFormatting sqref="F48:F49">
    <cfRule type="duplicateValues" dxfId="83" priority="604"/>
  </conditionalFormatting>
  <conditionalFormatting sqref="F50:F51">
    <cfRule type="duplicateValues" dxfId="82" priority="605"/>
  </conditionalFormatting>
  <conditionalFormatting sqref="F52:F56">
    <cfRule type="duplicateValues" dxfId="81" priority="587"/>
  </conditionalFormatting>
  <conditionalFormatting sqref="F53:F56">
    <cfRule type="duplicateValues" dxfId="80" priority="318"/>
  </conditionalFormatting>
  <conditionalFormatting sqref="F57:F58 F45 F17 F20">
    <cfRule type="duplicateValues" dxfId="79" priority="706"/>
  </conditionalFormatting>
  <conditionalFormatting sqref="F59:F60 F32:F36">
    <cfRule type="duplicateValues" dxfId="78" priority="685"/>
  </conditionalFormatting>
  <conditionalFormatting sqref="F61:F64">
    <cfRule type="duplicateValues" dxfId="77" priority="315"/>
  </conditionalFormatting>
  <conditionalFormatting sqref="F65:F70">
    <cfRule type="duplicateValues" dxfId="76" priority="312"/>
    <cfRule type="duplicateValues" dxfId="75" priority="314"/>
    <cfRule type="duplicateValues" dxfId="74" priority="313"/>
  </conditionalFormatting>
  <conditionalFormatting sqref="F71:F79">
    <cfRule type="duplicateValues" dxfId="73" priority="375"/>
  </conditionalFormatting>
  <conditionalFormatting sqref="F80:F83">
    <cfRule type="duplicateValues" dxfId="72" priority="730"/>
  </conditionalFormatting>
  <conditionalFormatting sqref="F84:F90 F97:F98">
    <cfRule type="duplicateValues" dxfId="71" priority="405"/>
  </conditionalFormatting>
  <conditionalFormatting sqref="F89:F90 F84:F87 F97:F98">
    <cfRule type="duplicateValues" dxfId="70" priority="385"/>
  </conditionalFormatting>
  <conditionalFormatting sqref="F92">
    <cfRule type="duplicateValues" dxfId="69" priority="302"/>
  </conditionalFormatting>
  <conditionalFormatting sqref="F99 F91:F96">
    <cfRule type="duplicateValues" dxfId="68" priority="811"/>
  </conditionalFormatting>
  <conditionalFormatting sqref="F99 F93:F96">
    <cfRule type="duplicateValues" dxfId="67" priority="814"/>
  </conditionalFormatting>
  <conditionalFormatting sqref="F108 F105:F106 F111:F112 F102 F100">
    <cfRule type="duplicateValues" dxfId="66" priority="794"/>
  </conditionalFormatting>
  <conditionalFormatting sqref="F109 F107 F103:F104 F101">
    <cfRule type="duplicateValues" dxfId="65" priority="747"/>
  </conditionalFormatting>
  <conditionalFormatting sqref="F109:F110 F107 F103:F104 F101">
    <cfRule type="duplicateValues" dxfId="64" priority="753"/>
  </conditionalFormatting>
  <conditionalFormatting sqref="F113:F117">
    <cfRule type="duplicateValues" dxfId="63" priority="289"/>
  </conditionalFormatting>
  <conditionalFormatting sqref="F118:F119">
    <cfRule type="duplicateValues" dxfId="62" priority="537"/>
  </conditionalFormatting>
  <conditionalFormatting sqref="F120:F128">
    <cfRule type="duplicateValues" dxfId="61" priority="506"/>
  </conditionalFormatting>
  <conditionalFormatting sqref="F129:F135">
    <cfRule type="duplicateValues" dxfId="60" priority="444"/>
  </conditionalFormatting>
  <conditionalFormatting sqref="F136:F153">
    <cfRule type="duplicateValues" dxfId="59" priority="672"/>
  </conditionalFormatting>
  <conditionalFormatting sqref="F154:F155">
    <cfRule type="duplicateValues" dxfId="58" priority="497"/>
    <cfRule type="duplicateValues" dxfId="57" priority="498"/>
    <cfRule type="duplicateValues" dxfId="56" priority="499"/>
  </conditionalFormatting>
  <conditionalFormatting sqref="F156:G157">
    <cfRule type="duplicateValues" dxfId="55" priority="455"/>
    <cfRule type="duplicateValues" dxfId="54" priority="456"/>
    <cfRule type="duplicateValues" dxfId="53" priority="454"/>
  </conditionalFormatting>
  <conditionalFormatting sqref="F158:G158">
    <cfRule type="duplicateValues" dxfId="52" priority="266"/>
    <cfRule type="duplicateValues" dxfId="51" priority="268"/>
    <cfRule type="duplicateValues" dxfId="50" priority="267"/>
  </conditionalFormatting>
  <conditionalFormatting sqref="H59">
    <cfRule type="duplicateValues" dxfId="49" priority="7"/>
  </conditionalFormatting>
  <conditionalFormatting sqref="H60">
    <cfRule type="duplicateValues" dxfId="48" priority="868"/>
  </conditionalFormatting>
  <conditionalFormatting sqref="H108">
    <cfRule type="duplicateValues" dxfId="47" priority="76"/>
  </conditionalFormatting>
  <conditionalFormatting sqref="V92">
    <cfRule type="duplicateValues" dxfId="46" priority="3"/>
    <cfRule type="duplicateValues" dxfId="45" priority="2"/>
  </conditionalFormatting>
  <hyperlinks>
    <hyperlink ref="E10" r:id="rId1" xr:uid="{1008BAF4-9680-49A0-BEB5-798E769C6D1C}"/>
  </hyperlinks>
  <printOptions horizontalCentered="1"/>
  <pageMargins left="0.23622047244094491" right="0.23622047244094491" top="0.23622047244094491" bottom="0.23622047244094491" header="0.31496062992125984" footer="0.31496062992125984"/>
  <pageSetup paperSize="9" scale="40" fitToHeight="0" orientation="landscape" horizontalDpi="4294967293" r:id="rId2"/>
  <ignoredErrors>
    <ignoredError sqref="G92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E730-25FB-4D24-A723-1B44239C9CF3}">
  <dimension ref="A1:B148"/>
  <sheetViews>
    <sheetView workbookViewId="0">
      <selection activeCell="A68" sqref="A68:XFD71"/>
    </sheetView>
  </sheetViews>
  <sheetFormatPr baseColWidth="10" defaultColWidth="11.44140625" defaultRowHeight="18"/>
  <cols>
    <col min="1" max="1" width="24.44140625" style="23" bestFit="1" customWidth="1"/>
    <col min="2" max="2" width="12.33203125" style="1" bestFit="1" customWidth="1"/>
  </cols>
  <sheetData>
    <row r="1" spans="1:2" ht="23.4">
      <c r="A1" s="52" t="s">
        <v>29</v>
      </c>
      <c r="B1" s="1">
        <f>VLOOKUP(A1,'Bon de Commande PFA 2024'!F:O,10,FALSE)</f>
        <v>0</v>
      </c>
    </row>
    <row r="2" spans="1:2" ht="23.4">
      <c r="A2" s="52" t="s">
        <v>34</v>
      </c>
      <c r="B2" s="1">
        <f>VLOOKUP(A2,'Bon de Commande PFA 2024'!F:O,10,FALSE)</f>
        <v>0</v>
      </c>
    </row>
    <row r="3" spans="1:2" ht="23.4">
      <c r="A3" s="52" t="s">
        <v>37</v>
      </c>
      <c r="B3" s="1">
        <f>VLOOKUP(A3,'Bon de Commande PFA 2024'!F:O,10,FALSE)</f>
        <v>0</v>
      </c>
    </row>
    <row r="4" spans="1:2" ht="23.4">
      <c r="A4" s="52" t="s">
        <v>40</v>
      </c>
      <c r="B4" s="1">
        <f>VLOOKUP(A4,'Bon de Commande PFA 2024'!F:O,10,FALSE)</f>
        <v>0</v>
      </c>
    </row>
    <row r="5" spans="1:2" ht="23.4">
      <c r="A5" s="52" t="s">
        <v>45</v>
      </c>
      <c r="B5" s="1">
        <f>VLOOKUP(A5,'Bon de Commande PFA 2024'!F:O,10,FALSE)</f>
        <v>0</v>
      </c>
    </row>
    <row r="6" spans="1:2" ht="23.4">
      <c r="A6" s="52" t="s">
        <v>58</v>
      </c>
      <c r="B6" s="1">
        <f>VLOOKUP(A6,'Bon de Commande PFA 2024'!F:O,10,FALSE)</f>
        <v>0</v>
      </c>
    </row>
    <row r="7" spans="1:2" ht="23.4">
      <c r="A7" s="52" t="s">
        <v>54</v>
      </c>
      <c r="B7" s="1">
        <f>VLOOKUP(A7,'Bon de Commande PFA 2024'!F:O,10,FALSE)</f>
        <v>0</v>
      </c>
    </row>
    <row r="8" spans="1:2" ht="23.4">
      <c r="A8" s="52" t="s">
        <v>49</v>
      </c>
      <c r="B8" s="1">
        <f>VLOOKUP(A8,'Bon de Commande PFA 2024'!F:O,10,FALSE)</f>
        <v>0</v>
      </c>
    </row>
    <row r="9" spans="1:2" ht="23.4">
      <c r="A9" s="52" t="s">
        <v>71</v>
      </c>
      <c r="B9" s="1">
        <f>VLOOKUP(A9,'Bon de Commande PFA 2024'!F:O,10,FALSE)</f>
        <v>0</v>
      </c>
    </row>
    <row r="10" spans="1:2" ht="23.4">
      <c r="A10" s="52" t="s">
        <v>75</v>
      </c>
      <c r="B10" s="1">
        <f>VLOOKUP(A10,'Bon de Commande PFA 2024'!F:O,10,FALSE)</f>
        <v>0</v>
      </c>
    </row>
    <row r="11" spans="1:2" ht="23.4">
      <c r="A11" s="52" t="s">
        <v>64</v>
      </c>
      <c r="B11" s="1">
        <f>VLOOKUP(A11,'Bon de Commande PFA 2024'!F:O,10,FALSE)</f>
        <v>0</v>
      </c>
    </row>
    <row r="12" spans="1:2" ht="23.4">
      <c r="A12" s="52" t="s">
        <v>67</v>
      </c>
      <c r="B12" s="1">
        <f>VLOOKUP(A12,'Bon de Commande PFA 2024'!F:O,10,FALSE)</f>
        <v>0</v>
      </c>
    </row>
    <row r="13" spans="1:2" ht="23.4">
      <c r="A13" s="52" t="s">
        <v>84</v>
      </c>
      <c r="B13" s="1">
        <f>VLOOKUP(A13,'Bon de Commande PFA 2024'!F:O,10,FALSE)</f>
        <v>0</v>
      </c>
    </row>
    <row r="14" spans="1:2" ht="23.4">
      <c r="A14" s="52" t="s">
        <v>81</v>
      </c>
      <c r="B14" s="1">
        <f>VLOOKUP(A14,'Bon de Commande PFA 2024'!F:O,10,FALSE)</f>
        <v>0</v>
      </c>
    </row>
    <row r="15" spans="1:2" ht="23.4">
      <c r="A15" s="52" t="s">
        <v>88</v>
      </c>
      <c r="B15" s="1">
        <f>VLOOKUP(A15,'Bon de Commande PFA 2024'!F:O,10,FALSE)</f>
        <v>0</v>
      </c>
    </row>
    <row r="16" spans="1:2" ht="23.4">
      <c r="A16" s="52" t="s">
        <v>93</v>
      </c>
      <c r="B16" s="1">
        <f>VLOOKUP(A16,'Bon de Commande PFA 2024'!F:O,10,FALSE)</f>
        <v>0</v>
      </c>
    </row>
    <row r="17" spans="1:2" ht="23.4">
      <c r="A17" s="52" t="s">
        <v>97</v>
      </c>
      <c r="B17" s="1">
        <f>VLOOKUP(A17,'Bon de Commande PFA 2024'!F:O,10,FALSE)</f>
        <v>0</v>
      </c>
    </row>
    <row r="18" spans="1:2" ht="23.4">
      <c r="A18" s="52" t="s">
        <v>100</v>
      </c>
      <c r="B18" s="1">
        <f>VLOOKUP(A18,'Bon de Commande PFA 2024'!F:O,10,FALSE)</f>
        <v>0</v>
      </c>
    </row>
    <row r="19" spans="1:2" ht="23.4">
      <c r="A19" s="52">
        <v>3013643014478</v>
      </c>
      <c r="B19" s="1" t="e">
        <f>VLOOKUP(A19,'Bon de Commande PFA 2024'!F:O,10,FALSE)</f>
        <v>#N/A</v>
      </c>
    </row>
    <row r="20" spans="1:2" ht="23.4">
      <c r="A20" s="52" t="s">
        <v>107</v>
      </c>
      <c r="B20" s="1">
        <f>VLOOKUP(A20,'Bon de Commande PFA 2024'!F:O,10,FALSE)</f>
        <v>0</v>
      </c>
    </row>
    <row r="21" spans="1:2" ht="23.4">
      <c r="A21" s="52" t="s">
        <v>111</v>
      </c>
      <c r="B21" s="1">
        <f>VLOOKUP(A21,'Bon de Commande PFA 2024'!F:O,10,FALSE)</f>
        <v>0</v>
      </c>
    </row>
    <row r="22" spans="1:2" ht="23.4">
      <c r="A22" s="52" t="s">
        <v>115</v>
      </c>
      <c r="B22" s="1">
        <f>VLOOKUP(A22,'Bon de Commande PFA 2024'!F:O,10,FALSE)</f>
        <v>0</v>
      </c>
    </row>
    <row r="23" spans="1:2" ht="23.4">
      <c r="A23" s="52" t="s">
        <v>119</v>
      </c>
      <c r="B23" s="1">
        <f>VLOOKUP(A23,'Bon de Commande PFA 2024'!F:O,10,FALSE)</f>
        <v>0</v>
      </c>
    </row>
    <row r="24" spans="1:2" ht="23.4">
      <c r="A24" s="52" t="s">
        <v>123</v>
      </c>
      <c r="B24" s="1">
        <f>VLOOKUP(A24,'Bon de Commande PFA 2024'!F:O,10,FALSE)</f>
        <v>0</v>
      </c>
    </row>
    <row r="25" spans="1:2" ht="23.4">
      <c r="A25" s="52" t="s">
        <v>129</v>
      </c>
      <c r="B25" s="1">
        <f>VLOOKUP(A25,'Bon de Commande PFA 2024'!F:O,10,FALSE)</f>
        <v>0</v>
      </c>
    </row>
    <row r="26" spans="1:2" ht="23.4">
      <c r="A26" s="52" t="s">
        <v>134</v>
      </c>
      <c r="B26" s="1">
        <f>VLOOKUP(A26,'Bon de Commande PFA 2024'!F:O,10,FALSE)</f>
        <v>0</v>
      </c>
    </row>
    <row r="27" spans="1:2" ht="23.4">
      <c r="A27" s="52" t="s">
        <v>142</v>
      </c>
      <c r="B27" s="1">
        <f>VLOOKUP(A27,'Bon de Commande PFA 2024'!F:O,10,FALSE)</f>
        <v>0</v>
      </c>
    </row>
    <row r="28" spans="1:2" ht="23.4">
      <c r="A28" s="57" t="s">
        <v>138</v>
      </c>
      <c r="B28" s="1">
        <f>VLOOKUP(A28,'Bon de Commande PFA 2024'!F:O,10,FALSE)</f>
        <v>0</v>
      </c>
    </row>
    <row r="29" spans="1:2" ht="23.4">
      <c r="A29" s="52" t="s">
        <v>146</v>
      </c>
      <c r="B29" s="1">
        <f>VLOOKUP(A29,'Bon de Commande PFA 2024'!F:O,10,FALSE)</f>
        <v>0</v>
      </c>
    </row>
    <row r="30" spans="1:2" ht="23.4">
      <c r="A30" s="52" t="s">
        <v>150</v>
      </c>
      <c r="B30" s="1">
        <f>VLOOKUP(A30,'Bon de Commande PFA 2024'!F:O,10,FALSE)</f>
        <v>0</v>
      </c>
    </row>
    <row r="31" spans="1:2" ht="23.4">
      <c r="A31" s="52" t="s">
        <v>154</v>
      </c>
      <c r="B31" s="1">
        <f>VLOOKUP(A31,'Bon de Commande PFA 2024'!F:O,10,FALSE)</f>
        <v>0</v>
      </c>
    </row>
    <row r="32" spans="1:2" ht="23.4">
      <c r="A32" s="52" t="s">
        <v>157</v>
      </c>
      <c r="B32" s="1">
        <f>VLOOKUP(A32,'Bon de Commande PFA 2024'!F:O,10,FALSE)</f>
        <v>0</v>
      </c>
    </row>
    <row r="33" spans="1:2" ht="23.4">
      <c r="A33" s="52" t="s">
        <v>162</v>
      </c>
      <c r="B33" s="1">
        <f>VLOOKUP(A33,'Bon de Commande PFA 2024'!F:O,10,FALSE)</f>
        <v>0</v>
      </c>
    </row>
    <row r="34" spans="1:2" ht="23.4">
      <c r="A34" s="52" t="s">
        <v>166</v>
      </c>
      <c r="B34" s="1">
        <f>VLOOKUP(A34,'Bon de Commande PFA 2024'!F:O,10,FALSE)</f>
        <v>0</v>
      </c>
    </row>
    <row r="35" spans="1:2" ht="23.4">
      <c r="A35" s="52" t="s">
        <v>177</v>
      </c>
      <c r="B35" s="1">
        <f>VLOOKUP(A35,'Bon de Commande PFA 2024'!F:O,10,FALSE)</f>
        <v>0</v>
      </c>
    </row>
    <row r="36" spans="1:2" ht="23.4">
      <c r="A36" s="52" t="s">
        <v>181</v>
      </c>
      <c r="B36" s="1">
        <f>VLOOKUP(A36,'Bon de Commande PFA 2024'!F:O,10,FALSE)</f>
        <v>0</v>
      </c>
    </row>
    <row r="37" spans="1:2" ht="23.4">
      <c r="A37" s="52" t="s">
        <v>186</v>
      </c>
      <c r="B37" s="1">
        <f>VLOOKUP(A37,'Bon de Commande PFA 2024'!F:O,10,FALSE)</f>
        <v>0</v>
      </c>
    </row>
    <row r="38" spans="1:2" ht="23.4">
      <c r="A38" s="52" t="s">
        <v>190</v>
      </c>
      <c r="B38" s="1">
        <f>VLOOKUP(A38,'Bon de Commande PFA 2024'!F:O,10,FALSE)</f>
        <v>0</v>
      </c>
    </row>
    <row r="39" spans="1:2" ht="23.4">
      <c r="A39" s="52" t="s">
        <v>194</v>
      </c>
      <c r="B39" s="1">
        <f>VLOOKUP(A39,'Bon de Commande PFA 2024'!F:O,10,FALSE)</f>
        <v>0</v>
      </c>
    </row>
    <row r="40" spans="1:2" ht="23.4">
      <c r="A40" s="52" t="s">
        <v>198</v>
      </c>
      <c r="B40" s="1">
        <f>VLOOKUP(A40,'Bon de Commande PFA 2024'!F:O,10,FALSE)</f>
        <v>0</v>
      </c>
    </row>
    <row r="41" spans="1:2" ht="23.4">
      <c r="A41" s="52" t="s">
        <v>202</v>
      </c>
      <c r="B41" s="1">
        <f>VLOOKUP(A41,'Bon de Commande PFA 2024'!F:O,10,FALSE)</f>
        <v>0</v>
      </c>
    </row>
    <row r="42" spans="1:2" ht="23.4">
      <c r="A42" s="54" t="s">
        <v>206</v>
      </c>
      <c r="B42" s="1">
        <f>VLOOKUP(A42,'Bon de Commande PFA 2024'!F:O,10,FALSE)</f>
        <v>0</v>
      </c>
    </row>
    <row r="43" spans="1:2" ht="23.4">
      <c r="A43" s="54" t="s">
        <v>210</v>
      </c>
      <c r="B43" s="1">
        <f>VLOOKUP(A43,'Bon de Commande PFA 2024'!F:O,10,FALSE)</f>
        <v>0</v>
      </c>
    </row>
    <row r="44" spans="1:2" ht="23.4">
      <c r="A44" s="52" t="s">
        <v>171</v>
      </c>
      <c r="B44" s="1">
        <f>VLOOKUP(A44,'Bon de Commande PFA 2024'!F:O,10,FALSE)</f>
        <v>0</v>
      </c>
    </row>
    <row r="45" spans="1:2" ht="23.4">
      <c r="A45" s="52" t="s">
        <v>228</v>
      </c>
      <c r="B45" s="1">
        <f>VLOOKUP(A45,'Bon de Commande PFA 2024'!F:O,10,FALSE)</f>
        <v>0</v>
      </c>
    </row>
    <row r="46" spans="1:2" ht="23.4">
      <c r="A46" s="52" t="s">
        <v>232</v>
      </c>
      <c r="B46" s="1">
        <f>VLOOKUP(A46,'Bon de Commande PFA 2024'!F:O,10,FALSE)</f>
        <v>0</v>
      </c>
    </row>
    <row r="47" spans="1:2" ht="23.4">
      <c r="A47" s="52" t="s">
        <v>236</v>
      </c>
      <c r="B47" s="1">
        <f>VLOOKUP(A47,'Bon de Commande PFA 2024'!F:O,10,FALSE)</f>
        <v>0</v>
      </c>
    </row>
    <row r="48" spans="1:2" ht="23.4">
      <c r="A48" s="52" t="s">
        <v>241</v>
      </c>
      <c r="B48" s="1">
        <f>VLOOKUP(A48,'Bon de Commande PFA 2024'!F:O,10,FALSE)</f>
        <v>0</v>
      </c>
    </row>
    <row r="49" spans="1:2" ht="23.4">
      <c r="A49" s="52" t="s">
        <v>245</v>
      </c>
      <c r="B49" s="1">
        <f>VLOOKUP(A49,'Bon de Commande PFA 2024'!F:O,10,FALSE)</f>
        <v>0</v>
      </c>
    </row>
    <row r="50" spans="1:2" ht="23.4">
      <c r="A50" s="54" t="s">
        <v>249</v>
      </c>
      <c r="B50" s="1">
        <f>VLOOKUP(A50,'Bon de Commande PFA 2024'!F:O,10,FALSE)</f>
        <v>0</v>
      </c>
    </row>
    <row r="51" spans="1:2" ht="23.4">
      <c r="A51" s="54" t="s">
        <v>253</v>
      </c>
      <c r="B51" s="1">
        <f>VLOOKUP(A51,'Bon de Commande PFA 2024'!F:O,10,FALSE)</f>
        <v>0</v>
      </c>
    </row>
    <row r="52" spans="1:2" ht="23.4">
      <c r="A52" s="52" t="s">
        <v>257</v>
      </c>
      <c r="B52" s="1">
        <f>VLOOKUP(A52,'Bon de Commande PFA 2024'!F:O,10,FALSE)</f>
        <v>0</v>
      </c>
    </row>
    <row r="53" spans="1:2" ht="23.4">
      <c r="A53" s="52" t="s">
        <v>261</v>
      </c>
      <c r="B53" s="1">
        <f>VLOOKUP(A53,'Bon de Commande PFA 2024'!F:O,10,FALSE)</f>
        <v>0</v>
      </c>
    </row>
    <row r="54" spans="1:2" ht="23.4">
      <c r="A54" s="52" t="s">
        <v>265</v>
      </c>
      <c r="B54" s="1">
        <f>VLOOKUP(A54,'Bon de Commande PFA 2024'!F:O,10,FALSE)</f>
        <v>0</v>
      </c>
    </row>
    <row r="55" spans="1:2" ht="23.4">
      <c r="A55" s="52" t="s">
        <v>270</v>
      </c>
      <c r="B55" s="1">
        <f>VLOOKUP(A55,'Bon de Commande PFA 2024'!F:O,10,FALSE)</f>
        <v>0</v>
      </c>
    </row>
    <row r="56" spans="1:2" ht="23.4">
      <c r="A56" s="52" t="s">
        <v>274</v>
      </c>
      <c r="B56" s="1">
        <f>VLOOKUP(A56,'Bon de Commande PFA 2024'!F:O,10,FALSE)</f>
        <v>0</v>
      </c>
    </row>
    <row r="57" spans="1:2" ht="23.4">
      <c r="A57" s="52" t="s">
        <v>278</v>
      </c>
      <c r="B57" s="1">
        <f>VLOOKUP(A57,'Bon de Commande PFA 2024'!F:O,10,FALSE)</f>
        <v>0</v>
      </c>
    </row>
    <row r="58" spans="1:2" ht="23.4">
      <c r="A58" s="52" t="s">
        <v>282</v>
      </c>
      <c r="B58" s="1">
        <f>VLOOKUP(A58,'Bon de Commande PFA 2024'!F:O,10,FALSE)</f>
        <v>0</v>
      </c>
    </row>
    <row r="59" spans="1:2" ht="23.4">
      <c r="A59" s="52" t="s">
        <v>286</v>
      </c>
      <c r="B59" s="1">
        <f>VLOOKUP(A59,'Bon de Commande PFA 2024'!F:O,10,FALSE)</f>
        <v>0</v>
      </c>
    </row>
    <row r="60" spans="1:2" ht="23.4">
      <c r="A60" s="52" t="s">
        <v>290</v>
      </c>
      <c r="B60" s="1">
        <f>VLOOKUP(A60,'Bon de Commande PFA 2024'!F:O,10,FALSE)</f>
        <v>0</v>
      </c>
    </row>
    <row r="61" spans="1:2" ht="23.4">
      <c r="A61" s="52" t="s">
        <v>294</v>
      </c>
      <c r="B61" s="1">
        <f>VLOOKUP(A61,'Bon de Commande PFA 2024'!F:O,10,FALSE)</f>
        <v>0</v>
      </c>
    </row>
    <row r="62" spans="1:2" ht="23.4">
      <c r="A62" s="54" t="s">
        <v>298</v>
      </c>
      <c r="B62" s="1">
        <f>VLOOKUP(A62,'Bon de Commande PFA 2024'!F:O,10,FALSE)</f>
        <v>0</v>
      </c>
    </row>
    <row r="63" spans="1:2" ht="23.4">
      <c r="A63" s="54" t="s">
        <v>302</v>
      </c>
      <c r="B63" s="1">
        <f>VLOOKUP(A63,'Bon de Commande PFA 2024'!F:O,10,FALSE)</f>
        <v>0</v>
      </c>
    </row>
    <row r="64" spans="1:2" ht="23.4">
      <c r="A64" s="52" t="s">
        <v>215</v>
      </c>
      <c r="B64" s="1">
        <f>VLOOKUP(A64,'Bon de Commande PFA 2024'!F:O,10,FALSE)</f>
        <v>0</v>
      </c>
    </row>
    <row r="65" spans="1:2" ht="23.4">
      <c r="A65" s="52" t="s">
        <v>218</v>
      </c>
      <c r="B65" s="1">
        <f>VLOOKUP(A65,'Bon de Commande PFA 2024'!F:O,10,FALSE)</f>
        <v>0</v>
      </c>
    </row>
    <row r="66" spans="1:2" ht="23.4">
      <c r="A66" s="52" t="s">
        <v>221</v>
      </c>
      <c r="B66" s="1">
        <f>VLOOKUP(A66,'Bon de Commande PFA 2024'!F:O,10,FALSE)</f>
        <v>0</v>
      </c>
    </row>
    <row r="67" spans="1:2" ht="23.4">
      <c r="A67" s="52" t="s">
        <v>224</v>
      </c>
      <c r="B67" s="1">
        <f>VLOOKUP(A67,'Bon de Commande PFA 2024'!F:O,10,FALSE)</f>
        <v>0</v>
      </c>
    </row>
    <row r="68" spans="1:2" ht="23.4">
      <c r="A68" s="52" t="s">
        <v>307</v>
      </c>
      <c r="B68" s="1">
        <f>VLOOKUP(A68,'Bon de Commande PFA 2024'!F:O,10,FALSE)</f>
        <v>0</v>
      </c>
    </row>
    <row r="69" spans="1:2" ht="23.4">
      <c r="A69" s="52" t="s">
        <v>312</v>
      </c>
      <c r="B69" s="1">
        <f>VLOOKUP(A69,'Bon de Commande PFA 2024'!F:O,10,FALSE)</f>
        <v>0</v>
      </c>
    </row>
    <row r="70" spans="1:2" ht="23.4">
      <c r="A70" s="52" t="s">
        <v>316</v>
      </c>
      <c r="B70" s="1">
        <f>VLOOKUP(A70,'Bon de Commande PFA 2024'!F:O,10,FALSE)</f>
        <v>0</v>
      </c>
    </row>
    <row r="71" spans="1:2" ht="23.4">
      <c r="A71" s="52" t="s">
        <v>321</v>
      </c>
      <c r="B71" s="1">
        <f>VLOOKUP(A71,'Bon de Commande PFA 2024'!F:O,10,FALSE)</f>
        <v>0</v>
      </c>
    </row>
    <row r="72" spans="1:2" ht="23.4">
      <c r="A72" s="52" t="s">
        <v>326</v>
      </c>
      <c r="B72" s="1">
        <f>VLOOKUP(A72,'Bon de Commande PFA 2024'!F:O,10,FALSE)</f>
        <v>0</v>
      </c>
    </row>
    <row r="73" spans="1:2" ht="23.4">
      <c r="A73" s="52" t="s">
        <v>330</v>
      </c>
      <c r="B73" s="1">
        <f>VLOOKUP(A73,'Bon de Commande PFA 2024'!F:O,10,FALSE)</f>
        <v>0</v>
      </c>
    </row>
    <row r="74" spans="1:2" ht="23.4">
      <c r="A74" s="52" t="s">
        <v>334</v>
      </c>
      <c r="B74" s="1">
        <f>VLOOKUP(A74,'Bon de Commande PFA 2024'!F:O,10,FALSE)</f>
        <v>0</v>
      </c>
    </row>
    <row r="75" spans="1:2" ht="23.4">
      <c r="A75" s="52" t="s">
        <v>338</v>
      </c>
      <c r="B75" s="1">
        <f>VLOOKUP(A75,'Bon de Commande PFA 2024'!F:O,10,FALSE)</f>
        <v>0</v>
      </c>
    </row>
    <row r="76" spans="1:2" ht="23.4">
      <c r="A76" s="52" t="s">
        <v>342</v>
      </c>
      <c r="B76" s="1">
        <f>VLOOKUP(A76,'Bon de Commande PFA 2024'!F:O,10,FALSE)</f>
        <v>0</v>
      </c>
    </row>
    <row r="77" spans="1:2" ht="23.4">
      <c r="A77" s="52" t="s">
        <v>346</v>
      </c>
      <c r="B77" s="1">
        <f>VLOOKUP(A77,'Bon de Commande PFA 2024'!F:O,10,FALSE)</f>
        <v>0</v>
      </c>
    </row>
    <row r="78" spans="1:2" ht="23.4">
      <c r="A78" s="52" t="s">
        <v>350</v>
      </c>
      <c r="B78" s="1">
        <f>VLOOKUP(A78,'Bon de Commande PFA 2024'!F:O,10,FALSE)</f>
        <v>0</v>
      </c>
    </row>
    <row r="79" spans="1:2" ht="23.4">
      <c r="A79" s="52" t="s">
        <v>354</v>
      </c>
      <c r="B79" s="1">
        <f>VLOOKUP(A79,'Bon de Commande PFA 2024'!F:O,10,FALSE)</f>
        <v>0</v>
      </c>
    </row>
    <row r="80" spans="1:2" ht="23.4">
      <c r="A80" s="52" t="s">
        <v>358</v>
      </c>
      <c r="B80" s="1">
        <f>VLOOKUP(A80,'Bon de Commande PFA 2024'!F:O,10,FALSE)</f>
        <v>0</v>
      </c>
    </row>
    <row r="81" spans="1:2" ht="23.4">
      <c r="A81" s="52" t="s">
        <v>362</v>
      </c>
      <c r="B81" s="1">
        <f>VLOOKUP(A81,'Bon de Commande PFA 2024'!F:O,10,FALSE)</f>
        <v>0</v>
      </c>
    </row>
    <row r="82" spans="1:2" ht="23.4">
      <c r="A82" s="52" t="s">
        <v>366</v>
      </c>
      <c r="B82" s="1">
        <f>VLOOKUP(A82,'Bon de Commande PFA 2024'!F:O,10,FALSE)</f>
        <v>0</v>
      </c>
    </row>
    <row r="83" spans="1:2" ht="23.4">
      <c r="A83" s="52" t="s">
        <v>380</v>
      </c>
      <c r="B83" s="1">
        <f>VLOOKUP(A83,'Bon de Commande PFA 2024'!F:O,10,FALSE)</f>
        <v>0</v>
      </c>
    </row>
    <row r="84" spans="1:2" ht="23.4">
      <c r="A84" s="52" t="s">
        <v>384</v>
      </c>
      <c r="B84" s="1">
        <f>VLOOKUP(A84,'Bon de Commande PFA 2024'!F:O,10,FALSE)</f>
        <v>0</v>
      </c>
    </row>
    <row r="85" spans="1:2" ht="23.4">
      <c r="A85" s="52" t="s">
        <v>371</v>
      </c>
      <c r="B85" s="1">
        <f>VLOOKUP(A85,'Bon de Commande PFA 2024'!F:O,10,FALSE)</f>
        <v>0</v>
      </c>
    </row>
    <row r="86" spans="1:2" ht="23.4">
      <c r="A86" s="52" t="s">
        <v>388</v>
      </c>
      <c r="B86" s="1">
        <f>VLOOKUP(A86,'Bon de Commande PFA 2024'!F:O,10,FALSE)</f>
        <v>0</v>
      </c>
    </row>
    <row r="87" spans="1:2" ht="23.4">
      <c r="A87" s="54" t="s">
        <v>376</v>
      </c>
      <c r="B87" s="1">
        <f>VLOOKUP(A87,'Bon de Commande PFA 2024'!F:O,10,FALSE)</f>
        <v>0</v>
      </c>
    </row>
    <row r="88" spans="1:2" ht="23.4">
      <c r="A88" s="52" t="s">
        <v>393</v>
      </c>
      <c r="B88" s="1">
        <f>VLOOKUP(A88,'Bon de Commande PFA 2024'!F:O,10,FALSE)</f>
        <v>0</v>
      </c>
    </row>
    <row r="89" spans="1:2" ht="23.4">
      <c r="A89" s="52" t="s">
        <v>397</v>
      </c>
      <c r="B89" s="1">
        <f>VLOOKUP(A89,'Bon de Commande PFA 2024'!F:O,10,FALSE)</f>
        <v>0</v>
      </c>
    </row>
    <row r="90" spans="1:2" ht="23.4">
      <c r="A90" s="52" t="s">
        <v>400</v>
      </c>
      <c r="B90" s="1">
        <f>VLOOKUP(A90,'Bon de Commande PFA 2024'!F:O,10,FALSE)</f>
        <v>0</v>
      </c>
    </row>
    <row r="91" spans="1:2" ht="23.4">
      <c r="A91" s="54" t="s">
        <v>403</v>
      </c>
      <c r="B91" s="1">
        <f>VLOOKUP(A91,'Bon de Commande PFA 2024'!F:O,10,FALSE)</f>
        <v>0</v>
      </c>
    </row>
    <row r="92" spans="1:2" ht="23.4">
      <c r="A92" s="54" t="s">
        <v>407</v>
      </c>
      <c r="B92" s="1">
        <f>VLOOKUP(A92,'Bon de Commande PFA 2024'!F:O,10,FALSE)</f>
        <v>0</v>
      </c>
    </row>
    <row r="93" spans="1:2" ht="23.4">
      <c r="A93" s="52" t="s">
        <v>411</v>
      </c>
      <c r="B93" s="1">
        <f>VLOOKUP(A93,'Bon de Commande PFA 2024'!F:O,10,FALSE)</f>
        <v>0</v>
      </c>
    </row>
    <row r="94" spans="1:2" ht="23.4">
      <c r="A94" s="52" t="s">
        <v>416</v>
      </c>
      <c r="B94" s="1">
        <f>VLOOKUP(A94,'Bon de Commande PFA 2024'!F:O,10,FALSE)</f>
        <v>0</v>
      </c>
    </row>
    <row r="95" spans="1:2" ht="23.4">
      <c r="A95" s="52" t="s">
        <v>421</v>
      </c>
      <c r="B95" s="1">
        <f>VLOOKUP(A95,'Bon de Commande PFA 2024'!F:O,10,FALSE)</f>
        <v>0</v>
      </c>
    </row>
    <row r="96" spans="1:2" ht="23.4">
      <c r="A96" s="52" t="s">
        <v>424</v>
      </c>
      <c r="B96" s="1">
        <f>VLOOKUP(A96,'Bon de Commande PFA 2024'!F:O,10,FALSE)</f>
        <v>0</v>
      </c>
    </row>
    <row r="97" spans="1:2" ht="23.4">
      <c r="A97" s="52" t="s">
        <v>427</v>
      </c>
      <c r="B97" s="1">
        <f>VLOOKUP(A97,'Bon de Commande PFA 2024'!F:O,10,FALSE)</f>
        <v>0</v>
      </c>
    </row>
    <row r="98" spans="1:2" ht="23.4">
      <c r="A98" s="52" t="s">
        <v>431</v>
      </c>
      <c r="B98" s="1">
        <f>VLOOKUP(A98,'Bon de Commande PFA 2024'!F:O,10,FALSE)</f>
        <v>0</v>
      </c>
    </row>
    <row r="99" spans="1:2" ht="23.4">
      <c r="A99" s="52" t="s">
        <v>435</v>
      </c>
      <c r="B99" s="1">
        <f>VLOOKUP(A99,'Bon de Commande PFA 2024'!F:O,10,FALSE)</f>
        <v>0</v>
      </c>
    </row>
    <row r="100" spans="1:2" ht="23.4">
      <c r="A100" s="52" t="s">
        <v>440</v>
      </c>
      <c r="B100" s="1">
        <f>VLOOKUP(A100,'Bon de Commande PFA 2024'!F:O,10,FALSE)</f>
        <v>0</v>
      </c>
    </row>
    <row r="101" spans="1:2" ht="23.4">
      <c r="A101" s="52" t="s">
        <v>445</v>
      </c>
      <c r="B101" s="1">
        <f>VLOOKUP(A101,'Bon de Commande PFA 2024'!F:O,10,FALSE)</f>
        <v>0</v>
      </c>
    </row>
    <row r="102" spans="1:2" ht="23.4">
      <c r="A102" s="52" t="s">
        <v>449</v>
      </c>
      <c r="B102" s="1">
        <f>VLOOKUP(A102,'Bon de Commande PFA 2024'!F:O,10,FALSE)</f>
        <v>0</v>
      </c>
    </row>
    <row r="103" spans="1:2" ht="23.4">
      <c r="A103" s="52" t="s">
        <v>453</v>
      </c>
      <c r="B103" s="1">
        <f>VLOOKUP(A103,'Bon de Commande PFA 2024'!F:O,10,FALSE)</f>
        <v>0</v>
      </c>
    </row>
    <row r="104" spans="1:2" ht="23.4">
      <c r="A104" s="52" t="s">
        <v>457</v>
      </c>
      <c r="B104" s="1">
        <f>VLOOKUP(A104,'Bon de Commande PFA 2024'!F:O,10,FALSE)</f>
        <v>0</v>
      </c>
    </row>
    <row r="105" spans="1:2" ht="23.4">
      <c r="A105" s="52" t="s">
        <v>460</v>
      </c>
      <c r="B105" s="1">
        <f>VLOOKUP(A105,'Bon de Commande PFA 2024'!F:O,10,FALSE)</f>
        <v>0</v>
      </c>
    </row>
    <row r="106" spans="1:2" ht="23.4">
      <c r="A106" s="52" t="s">
        <v>464</v>
      </c>
      <c r="B106" s="1">
        <f>VLOOKUP(A106,'Bon de Commande PFA 2024'!F:O,10,FALSE)</f>
        <v>0</v>
      </c>
    </row>
    <row r="107" spans="1:2" ht="23.4">
      <c r="A107" s="52" t="s">
        <v>468</v>
      </c>
      <c r="B107" s="1">
        <f>VLOOKUP(A107,'Bon de Commande PFA 2024'!F:O,10,FALSE)</f>
        <v>0</v>
      </c>
    </row>
    <row r="108" spans="1:2" ht="23.4">
      <c r="A108" s="52" t="s">
        <v>474</v>
      </c>
      <c r="B108" s="1">
        <f>VLOOKUP(A108,'Bon de Commande PFA 2024'!F:O,10,FALSE)</f>
        <v>0</v>
      </c>
    </row>
    <row r="109" spans="1:2" ht="23.4">
      <c r="A109" s="52" t="s">
        <v>478</v>
      </c>
      <c r="B109" s="1">
        <f>VLOOKUP(A109,'Bon de Commande PFA 2024'!F:O,10,FALSE)</f>
        <v>0</v>
      </c>
    </row>
    <row r="110" spans="1:2" ht="23.4">
      <c r="A110" s="52" t="s">
        <v>483</v>
      </c>
      <c r="B110" s="1">
        <f>VLOOKUP(A110,'Bon de Commande PFA 2024'!F:O,10,FALSE)</f>
        <v>0</v>
      </c>
    </row>
    <row r="111" spans="1:2" ht="23.4">
      <c r="A111" s="52" t="s">
        <v>486</v>
      </c>
      <c r="B111" s="1">
        <f>VLOOKUP(A111,'Bon de Commande PFA 2024'!F:O,10,FALSE)</f>
        <v>0</v>
      </c>
    </row>
    <row r="112" spans="1:2" ht="23.4">
      <c r="A112" s="52" t="s">
        <v>489</v>
      </c>
      <c r="B112" s="1">
        <f>VLOOKUP(A112,'Bon de Commande PFA 2024'!F:O,10,FALSE)</f>
        <v>0</v>
      </c>
    </row>
    <row r="113" spans="1:2" ht="23.4">
      <c r="A113" s="52" t="s">
        <v>493</v>
      </c>
      <c r="B113" s="1">
        <f>VLOOKUP(A113,'Bon de Commande PFA 2024'!F:O,10,FALSE)</f>
        <v>0</v>
      </c>
    </row>
    <row r="114" spans="1:2" ht="23.4">
      <c r="A114" s="52" t="s">
        <v>498</v>
      </c>
      <c r="B114" s="1">
        <f>VLOOKUP(A114,'Bon de Commande PFA 2024'!F:O,10,FALSE)</f>
        <v>0</v>
      </c>
    </row>
    <row r="115" spans="1:2" ht="23.4">
      <c r="A115" s="52" t="s">
        <v>502</v>
      </c>
      <c r="B115" s="1">
        <f>VLOOKUP(A115,'Bon de Commande PFA 2024'!F:O,10,FALSE)</f>
        <v>0</v>
      </c>
    </row>
    <row r="116" spans="1:2" ht="23.4">
      <c r="A116" s="52" t="s">
        <v>506</v>
      </c>
      <c r="B116" s="1">
        <f>VLOOKUP(A116,'Bon de Commande PFA 2024'!F:O,10,FALSE)</f>
        <v>0</v>
      </c>
    </row>
    <row r="117" spans="1:2" ht="23.4">
      <c r="A117" s="52" t="s">
        <v>511</v>
      </c>
      <c r="B117" s="1">
        <f>VLOOKUP(A117,'Bon de Commande PFA 2024'!F:O,10,FALSE)</f>
        <v>0</v>
      </c>
    </row>
    <row r="118" spans="1:2" ht="23.4">
      <c r="A118" s="52" t="s">
        <v>515</v>
      </c>
      <c r="B118" s="1">
        <f>VLOOKUP(A118,'Bon de Commande PFA 2024'!F:O,10,FALSE)</f>
        <v>0</v>
      </c>
    </row>
    <row r="119" spans="1:2" ht="23.4">
      <c r="A119" s="52" t="s">
        <v>519</v>
      </c>
      <c r="B119" s="1">
        <f>VLOOKUP(A119,'Bon de Commande PFA 2024'!F:O,10,FALSE)</f>
        <v>0</v>
      </c>
    </row>
    <row r="120" spans="1:2" ht="23.4">
      <c r="A120" s="52" t="s">
        <v>523</v>
      </c>
      <c r="B120" s="1">
        <f>VLOOKUP(A120,'Bon de Commande PFA 2024'!F:O,10,FALSE)</f>
        <v>0</v>
      </c>
    </row>
    <row r="121" spans="1:2" ht="23.4">
      <c r="A121" s="52" t="s">
        <v>527</v>
      </c>
      <c r="B121" s="1">
        <f>VLOOKUP(A121,'Bon de Commande PFA 2024'!F:O,10,FALSE)</f>
        <v>0</v>
      </c>
    </row>
    <row r="122" spans="1:2" ht="23.4">
      <c r="A122" s="52" t="s">
        <v>530</v>
      </c>
      <c r="B122" s="1">
        <f>VLOOKUP(A122,'Bon de Commande PFA 2024'!F:O,10,FALSE)</f>
        <v>0</v>
      </c>
    </row>
    <row r="123" spans="1:2" ht="23.4">
      <c r="A123" s="52" t="s">
        <v>533</v>
      </c>
      <c r="B123" s="1">
        <f>VLOOKUP(A123,'Bon de Commande PFA 2024'!F:O,10,FALSE)</f>
        <v>0</v>
      </c>
    </row>
    <row r="124" spans="1:2" ht="23.4">
      <c r="A124" s="52" t="s">
        <v>538</v>
      </c>
      <c r="B124" s="1">
        <f>VLOOKUP(A124,'Bon de Commande PFA 2024'!F:O,10,FALSE)</f>
        <v>0</v>
      </c>
    </row>
    <row r="125" spans="1:2" ht="23.4">
      <c r="A125" s="52" t="s">
        <v>542</v>
      </c>
      <c r="B125" s="1">
        <f>VLOOKUP(A125,'Bon de Commande PFA 2024'!F:O,10,FALSE)</f>
        <v>0</v>
      </c>
    </row>
    <row r="126" spans="1:2" ht="23.4">
      <c r="A126" s="52" t="s">
        <v>546</v>
      </c>
      <c r="B126" s="1">
        <f>VLOOKUP(A126,'Bon de Commande PFA 2024'!F:O,10,FALSE)</f>
        <v>0</v>
      </c>
    </row>
    <row r="127" spans="1:2" ht="23.4">
      <c r="A127" s="52" t="s">
        <v>550</v>
      </c>
      <c r="B127" s="1">
        <f>VLOOKUP(A127,'Bon de Commande PFA 2024'!F:O,10,FALSE)</f>
        <v>0</v>
      </c>
    </row>
    <row r="128" spans="1:2" ht="23.4">
      <c r="A128" s="52" t="s">
        <v>554</v>
      </c>
      <c r="B128" s="1">
        <f>VLOOKUP(A128,'Bon de Commande PFA 2024'!F:O,10,FALSE)</f>
        <v>0</v>
      </c>
    </row>
    <row r="129" spans="1:2" ht="23.4">
      <c r="A129" s="52" t="s">
        <v>559</v>
      </c>
      <c r="B129" s="1">
        <f>VLOOKUP(A129,'Bon de Commande PFA 2024'!F:O,10,FALSE)</f>
        <v>0</v>
      </c>
    </row>
    <row r="130" spans="1:2" ht="23.4">
      <c r="A130" s="52" t="s">
        <v>562</v>
      </c>
      <c r="B130" s="1">
        <f>VLOOKUP(A130,'Bon de Commande PFA 2024'!F:O,10,FALSE)</f>
        <v>0</v>
      </c>
    </row>
    <row r="131" spans="1:2" ht="23.4">
      <c r="A131" s="52" t="s">
        <v>565</v>
      </c>
      <c r="B131" s="1">
        <f>VLOOKUP(A131,'Bon de Commande PFA 2024'!F:O,10,FALSE)</f>
        <v>0</v>
      </c>
    </row>
    <row r="132" spans="1:2" ht="23.4">
      <c r="A132" s="52" t="s">
        <v>568</v>
      </c>
      <c r="B132" s="1">
        <f>VLOOKUP(A132,'Bon de Commande PFA 2024'!F:O,10,FALSE)</f>
        <v>0</v>
      </c>
    </row>
    <row r="133" spans="1:2" ht="23.4">
      <c r="A133" s="52" t="s">
        <v>571</v>
      </c>
      <c r="B133" s="1">
        <f>VLOOKUP(A133,'Bon de Commande PFA 2024'!F:O,10,FALSE)</f>
        <v>0</v>
      </c>
    </row>
    <row r="134" spans="1:2" ht="23.4">
      <c r="A134" s="52" t="s">
        <v>574</v>
      </c>
      <c r="B134" s="1">
        <f>VLOOKUP(A134,'Bon de Commande PFA 2024'!F:O,10,FALSE)</f>
        <v>0</v>
      </c>
    </row>
    <row r="135" spans="1:2" ht="23.4">
      <c r="A135" s="52" t="s">
        <v>578</v>
      </c>
      <c r="B135" s="1">
        <f>VLOOKUP(A135,'Bon de Commande PFA 2024'!F:O,10,FALSE)</f>
        <v>0</v>
      </c>
    </row>
    <row r="136" spans="1:2" ht="23.4">
      <c r="A136" s="52" t="s">
        <v>581</v>
      </c>
      <c r="B136" s="1">
        <f>VLOOKUP(A136,'Bon de Commande PFA 2024'!F:O,10,FALSE)</f>
        <v>0</v>
      </c>
    </row>
    <row r="137" spans="1:2" ht="23.4">
      <c r="A137" s="52" t="s">
        <v>584</v>
      </c>
      <c r="B137" s="1">
        <f>VLOOKUP(A137,'Bon de Commande PFA 2024'!F:O,10,FALSE)</f>
        <v>0</v>
      </c>
    </row>
    <row r="138" spans="1:2" ht="23.4">
      <c r="A138" s="52" t="s">
        <v>587</v>
      </c>
      <c r="B138" s="1">
        <f>VLOOKUP(A138,'Bon de Commande PFA 2024'!F:O,10,FALSE)</f>
        <v>0</v>
      </c>
    </row>
    <row r="139" spans="1:2" ht="23.4">
      <c r="A139" s="52" t="s">
        <v>590</v>
      </c>
      <c r="B139" s="1">
        <f>VLOOKUP(A139,'Bon de Commande PFA 2024'!F:O,10,FALSE)</f>
        <v>0</v>
      </c>
    </row>
    <row r="140" spans="1:2" ht="23.4">
      <c r="A140" s="52" t="s">
        <v>593</v>
      </c>
      <c r="B140" s="1">
        <f>VLOOKUP(A140,'Bon de Commande PFA 2024'!F:O,10,FALSE)</f>
        <v>0</v>
      </c>
    </row>
    <row r="141" spans="1:2" ht="23.4">
      <c r="A141" s="52" t="s">
        <v>596</v>
      </c>
      <c r="B141" s="1">
        <f>VLOOKUP(A141,'Bon de Commande PFA 2024'!F:O,10,FALSE)</f>
        <v>0</v>
      </c>
    </row>
    <row r="142" spans="1:2" ht="23.4">
      <c r="A142" s="55" t="s">
        <v>601</v>
      </c>
      <c r="B142" s="1">
        <f>VLOOKUP(A142,'Bon de Commande PFA 2024'!F:O,10,FALSE)</f>
        <v>0</v>
      </c>
    </row>
    <row r="143" spans="1:2" ht="23.4">
      <c r="A143" s="55" t="s">
        <v>605</v>
      </c>
      <c r="B143" s="1">
        <f>VLOOKUP(A143,'Bon de Commande PFA 2024'!F:O,10,FALSE)</f>
        <v>0</v>
      </c>
    </row>
    <row r="144" spans="1:2" ht="23.4">
      <c r="A144" s="55" t="s">
        <v>610</v>
      </c>
      <c r="B144" s="1">
        <f>VLOOKUP(A144,'Bon de Commande PFA 2024'!F:O,10,FALSE)</f>
        <v>0</v>
      </c>
    </row>
    <row r="145" spans="1:2" ht="23.4">
      <c r="A145" s="55" t="s">
        <v>614</v>
      </c>
      <c r="B145" s="1">
        <f>VLOOKUP(A145,'Bon de Commande PFA 2024'!F:O,10,FALSE)</f>
        <v>0</v>
      </c>
    </row>
    <row r="146" spans="1:2" ht="23.4">
      <c r="A146" s="55" t="s">
        <v>618</v>
      </c>
      <c r="B146" s="1">
        <f>VLOOKUP(A146,'Bon de Commande PFA 2024'!F:O,10,FALSE)</f>
        <v>0</v>
      </c>
    </row>
    <row r="147" spans="1:2">
      <c r="A147" s="33"/>
    </row>
    <row r="148" spans="1:2">
      <c r="A148" s="33"/>
    </row>
  </sheetData>
  <conditionalFormatting sqref="A9:A14">
    <cfRule type="duplicateValues" dxfId="44" priority="16"/>
  </conditionalFormatting>
  <conditionalFormatting sqref="A15">
    <cfRule type="duplicateValues" dxfId="43" priority="35"/>
  </conditionalFormatting>
  <conditionalFormatting sqref="A16:A19">
    <cfRule type="duplicateValues" dxfId="42" priority="18"/>
  </conditionalFormatting>
  <conditionalFormatting sqref="A19 A16:A17">
    <cfRule type="duplicateValues" dxfId="41" priority="17"/>
  </conditionalFormatting>
  <conditionalFormatting sqref="A25">
    <cfRule type="duplicateValues" dxfId="40" priority="34"/>
  </conditionalFormatting>
  <conditionalFormatting sqref="A27:A32">
    <cfRule type="duplicateValues" dxfId="39" priority="13"/>
    <cfRule type="duplicateValues" dxfId="38" priority="14"/>
    <cfRule type="duplicateValues" dxfId="37" priority="15"/>
  </conditionalFormatting>
  <conditionalFormatting sqref="A34 A1:A4 A26 A7:A8">
    <cfRule type="duplicateValues" dxfId="36" priority="869"/>
  </conditionalFormatting>
  <conditionalFormatting sqref="A35:A36">
    <cfRule type="duplicateValues" dxfId="35" priority="32"/>
  </conditionalFormatting>
  <conditionalFormatting sqref="A37:A38">
    <cfRule type="duplicateValues" dxfId="34" priority="33"/>
  </conditionalFormatting>
  <conditionalFormatting sqref="A39:A43">
    <cfRule type="duplicateValues" dxfId="33" priority="31"/>
  </conditionalFormatting>
  <conditionalFormatting sqref="A40:A43">
    <cfRule type="duplicateValues" dxfId="32" priority="12"/>
  </conditionalFormatting>
  <conditionalFormatting sqref="A44">
    <cfRule type="duplicateValues" dxfId="31" priority="1"/>
    <cfRule type="duplicateValues" dxfId="30" priority="2"/>
  </conditionalFormatting>
  <conditionalFormatting sqref="A45:A48">
    <cfRule type="duplicateValues" dxfId="29" priority="11"/>
  </conditionalFormatting>
  <conditionalFormatting sqref="A49:A54">
    <cfRule type="duplicateValues" dxfId="28" priority="8"/>
    <cfRule type="duplicateValues" dxfId="27" priority="9"/>
    <cfRule type="duplicateValues" dxfId="26" priority="10"/>
  </conditionalFormatting>
  <conditionalFormatting sqref="A55:A63">
    <cfRule type="duplicateValues" dxfId="25" priority="19"/>
  </conditionalFormatting>
  <conditionalFormatting sqref="A64:A65 A33 A5:A6">
    <cfRule type="duplicateValues" dxfId="24" priority="39"/>
  </conditionalFormatting>
  <conditionalFormatting sqref="A66:A67 A20:A24">
    <cfRule type="duplicateValues" dxfId="23" priority="37"/>
  </conditionalFormatting>
  <conditionalFormatting sqref="A68:A71">
    <cfRule type="duplicateValues" dxfId="22" priority="42"/>
  </conditionalFormatting>
  <conditionalFormatting sqref="A72:A78 A83:A84">
    <cfRule type="duplicateValues" dxfId="21" priority="21"/>
  </conditionalFormatting>
  <conditionalFormatting sqref="A77:A78 A72:A75 A83:A84">
    <cfRule type="duplicateValues" dxfId="20" priority="20"/>
  </conditionalFormatting>
  <conditionalFormatting sqref="A80">
    <cfRule type="duplicateValues" dxfId="19" priority="7"/>
  </conditionalFormatting>
  <conditionalFormatting sqref="A85:A87 A79:A82">
    <cfRule type="duplicateValues" dxfId="18" priority="40"/>
  </conditionalFormatting>
  <conditionalFormatting sqref="A85:A87 A81:A82">
    <cfRule type="duplicateValues" dxfId="17" priority="41"/>
  </conditionalFormatting>
  <conditionalFormatting sqref="A96 A93:A94 A99:A100 A90 A88">
    <cfRule type="duplicateValues" dxfId="16" priority="45"/>
  </conditionalFormatting>
  <conditionalFormatting sqref="A97 A95 A91:A92 A89">
    <cfRule type="duplicateValues" dxfId="15" priority="43"/>
  </conditionalFormatting>
  <conditionalFormatting sqref="A97:A98 A95 A91:A92 A89">
    <cfRule type="duplicateValues" dxfId="14" priority="44"/>
  </conditionalFormatting>
  <conditionalFormatting sqref="A101:A105">
    <cfRule type="duplicateValues" dxfId="13" priority="6"/>
  </conditionalFormatting>
  <conditionalFormatting sqref="A106:A107">
    <cfRule type="duplicateValues" dxfId="12" priority="30"/>
  </conditionalFormatting>
  <conditionalFormatting sqref="A108:A116">
    <cfRule type="duplicateValues" dxfId="11" priority="29"/>
  </conditionalFormatting>
  <conditionalFormatting sqref="A117:A123">
    <cfRule type="duplicateValues" dxfId="10" priority="22"/>
  </conditionalFormatting>
  <conditionalFormatting sqref="A124:A141">
    <cfRule type="duplicateValues" dxfId="9" priority="36"/>
  </conditionalFormatting>
  <conditionalFormatting sqref="A142:A143">
    <cfRule type="duplicateValues" dxfId="8" priority="26"/>
    <cfRule type="duplicateValues" dxfId="7" priority="27"/>
    <cfRule type="duplicateValues" dxfId="6" priority="28"/>
  </conditionalFormatting>
  <conditionalFormatting sqref="A144:A145">
    <cfRule type="duplicateValues" dxfId="5" priority="24"/>
    <cfRule type="duplicateValues" dxfId="4" priority="25"/>
    <cfRule type="duplicateValues" dxfId="3" priority="23"/>
  </conditionalFormatting>
  <conditionalFormatting sqref="A146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80b56-53a0-48b7-94b7-99dcf39097de"/>
    <SharedWithUsers xmlns="61780b56-53a0-48b7-94b7-99dcf39097de">
      <UserInfo>
        <DisplayName>ANNE-SOPHIE FOUGERAY</DisplayName>
        <AccountId>892</AccountId>
        <AccountType/>
      </UserInfo>
      <UserInfo>
        <DisplayName>DAVID LEGAL</DisplayName>
        <AccountId>902</AccountId>
        <AccountType/>
      </UserInfo>
      <UserInfo>
        <DisplayName>OLIVIER DOUCET BON</DisplayName>
        <AccountId>796</AccountId>
        <AccountType/>
      </UserInfo>
      <UserInfo>
        <DisplayName>Ludovic Havart</DisplayName>
        <AccountId>21335</AccountId>
        <AccountType/>
      </UserInfo>
      <UserInfo>
        <DisplayName>EMMANUEL DENIS</DisplayName>
        <AccountId>647</AccountId>
        <AccountType/>
      </UserInfo>
      <UserInfo>
        <DisplayName>DENIS ROBELIN</DisplayName>
        <AccountId>904</AccountId>
        <AccountType/>
      </UserInfo>
    </SharedWithUsers>
    <lcf76f155ced4ddcb4097134ff3c332f xmlns="1545fb7f-a319-4ac6-9bbb-056f6b234b8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2D116C849944CB482936CB6DBE0E7" ma:contentTypeVersion="18" ma:contentTypeDescription="Create a new document." ma:contentTypeScope="" ma:versionID="fdb47ef6eff7546702cb5deb863deab1">
  <xsd:schema xmlns:xsd="http://www.w3.org/2001/XMLSchema" xmlns:xs="http://www.w3.org/2001/XMLSchema" xmlns:p="http://schemas.microsoft.com/office/2006/metadata/properties" xmlns:ns2="1545fb7f-a319-4ac6-9bbb-056f6b234b85" xmlns:ns3="61780b56-53a0-48b7-94b7-99dcf39097de" targetNamespace="http://schemas.microsoft.com/office/2006/metadata/properties" ma:root="true" ma:fieldsID="fb5d54599bfa5609bf4459018398059e" ns2:_="" ns3:_="">
    <xsd:import namespace="1545fb7f-a319-4ac6-9bbb-056f6b234b85"/>
    <xsd:import namespace="61780b56-53a0-48b7-94b7-99dcf3909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5fb7f-a319-4ac6-9bbb-056f6b234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12af4e-0e39-4e6e-9333-105251fba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80b56-53a0-48b7-94b7-99dcf3909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ac4683-bc9a-4f59-9af6-0c7162be9dda}" ma:internalName="TaxCatchAll" ma:showField="CatchAllData" ma:web="61780b56-53a0-48b7-94b7-99dcf3909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0AE05-7DB2-4DB1-8D9B-70C5281A23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88E624-84E9-4C67-84F5-CE04BAEA358E}">
  <ds:schemaRefs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61780b56-53a0-48b7-94b7-99dcf39097de"/>
    <ds:schemaRef ds:uri="1545fb7f-a319-4ac6-9bbb-056f6b234b8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1085713-5FD5-46FD-9C4D-10705DF9C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5fb7f-a319-4ac6-9bbb-056f6b234b85"/>
    <ds:schemaRef ds:uri="61780b56-53a0-48b7-94b7-99dcf3909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 PFA 2024</vt:lpstr>
      <vt:lpstr>Simplifié</vt:lpstr>
      <vt:lpstr>'Bon de Commande PFA 2024'!Zone_d_impression</vt:lpstr>
    </vt:vector>
  </TitlesOfParts>
  <Manager/>
  <Company>Colart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Amandine</dc:creator>
  <cp:keywords/>
  <dc:description/>
  <cp:lastModifiedBy>ANTOINE BERTINOTTI</cp:lastModifiedBy>
  <cp:revision/>
  <dcterms:created xsi:type="dcterms:W3CDTF">2014-12-09T15:34:52Z</dcterms:created>
  <dcterms:modified xsi:type="dcterms:W3CDTF">2024-10-09T09:10:53Z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0x010100F1B2D116C849944CB482936CB6DBE0E7</vt:lpwstr>
  </property>
  <property fmtid="{D5CDD505-2E9C-101B-9397-08002B2CF9AE}" pid="3" name="MediaServiceImageTags">
    <vt:lpwstr/>
  </property>
</Properties>
</file>